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510" windowHeight="3885" activeTab="1"/>
  </bookViews>
  <sheets>
    <sheet name="Kormányos" sheetId="1" r:id="rId1"/>
    <sheet name="Legénység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<sst xmlns="http://schemas.openxmlformats.org/spreadsheetml/2006/main" count="420" uniqueCount="312">
  <si>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</si>
  <si>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</si>
  <si>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</si>
  <si>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</si>
  <si>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</si>
  <si>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</si>
  <si>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</si>
  <si>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</si>
  <si>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</si>
  <si>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</si>
  <si>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</si>
  <si>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</si>
  <si>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</si>
  <si>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</si>
  <si>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</si>
  <si>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</si>
  <si>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</si>
  <si>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</si>
  <si>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</si>
  <si>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</si>
  <si>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</si>
  <si>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</si>
  <si>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</si>
  <si>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</si>
  <si>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</si>
  <si>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</si>
  <si>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</si>
  <si>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</si>
  <si>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</si>
  <si>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</si>
  <si>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</si>
  <si>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</si>
  <si>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</si>
  <si>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</si>
  <si>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</si>
  <si>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</si>
  <si>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</si>
  <si>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</si>
  <si>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Kormányos</t>
  </si>
  <si>
    <t>Kalóz Magyar bajnokság</t>
  </si>
  <si>
    <t>Széchenyi Regatta</t>
  </si>
  <si>
    <t>Megyei Bajnokság</t>
  </si>
  <si>
    <t>Daruker Kupa</t>
  </si>
  <si>
    <t>Fluck Benedek</t>
  </si>
  <si>
    <t>Barcza György</t>
  </si>
  <si>
    <t>Varjas Sándor</t>
  </si>
  <si>
    <t>Erhardt Nóra</t>
  </si>
  <si>
    <t>Mohos Gábor</t>
  </si>
  <si>
    <t>Gmeiner István</t>
  </si>
  <si>
    <t>Váradi Imre</t>
  </si>
  <si>
    <t>Kámán Tamás</t>
  </si>
  <si>
    <t>Szentpéteri Zsolt</t>
  </si>
  <si>
    <t>Dr. Bödör Gergely</t>
  </si>
  <si>
    <t>Toronyi Bence</t>
  </si>
  <si>
    <t>Szentpéteri Ádám</t>
  </si>
  <si>
    <t>Gömbös Lóránd</t>
  </si>
  <si>
    <t>Friedl Mihály</t>
  </si>
  <si>
    <t>Huber András</t>
  </si>
  <si>
    <t>Németh Ferenc</t>
  </si>
  <si>
    <t>Dr. Nyeste Gábor</t>
  </si>
  <si>
    <t>Koleszár Péter</t>
  </si>
  <si>
    <t>Patonai Dénes</t>
  </si>
  <si>
    <t>Tóth István</t>
  </si>
  <si>
    <t>Kajári Gábor</t>
  </si>
  <si>
    <t>Nagy Róbert</t>
  </si>
  <si>
    <t>Büki Gábor</t>
  </si>
  <si>
    <t>Láng-M. Tamás</t>
  </si>
  <si>
    <t>Hegymegi László</t>
  </si>
  <si>
    <t>Hónig Péter</t>
  </si>
  <si>
    <t>Meszéna Zsolt</t>
  </si>
  <si>
    <t>Szemes Gábor B.</t>
  </si>
  <si>
    <t>Pávics László</t>
  </si>
  <si>
    <t>Jasper Gábor</t>
  </si>
  <si>
    <t>Hajdu Gergely</t>
  </si>
  <si>
    <t>Vass Ádám</t>
  </si>
  <si>
    <t>Ferbár Imre</t>
  </si>
  <si>
    <t>Boromisza László</t>
  </si>
  <si>
    <t>Debreceni János</t>
  </si>
  <si>
    <t>Berki Bence</t>
  </si>
  <si>
    <t>Demjén Sándor</t>
  </si>
  <si>
    <t>Miklós Levente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</si>
  <si>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</si>
  <si>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</si>
  <si>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</si>
  <si>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</si>
  <si>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</si>
  <si>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</si>
  <si>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</si>
  <si>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</si>
  <si>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</si>
  <si>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</si>
  <si>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</si>
  <si>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</si>
  <si>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</si>
  <si>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Miklós Tamás</t>
  </si>
  <si>
    <t>Schramkó Péter</t>
  </si>
  <si>
    <t>Dr. Kemenes László</t>
  </si>
  <si>
    <t>Tajti Imre</t>
  </si>
  <si>
    <t>Hangyási Zoltán</t>
  </si>
  <si>
    <t>Tóth Attila</t>
  </si>
  <si>
    <t>Nagy Viktor</t>
  </si>
  <si>
    <t>Oravetz Attila</t>
  </si>
  <si>
    <t>Holló Ákos</t>
  </si>
  <si>
    <t>Makai László</t>
  </si>
  <si>
    <t>Mecser József</t>
  </si>
  <si>
    <t>Górász András</t>
  </si>
  <si>
    <t>Bódy Kornél</t>
  </si>
  <si>
    <t>Fertőbajnokság</t>
  </si>
  <si>
    <t>Fűzfő Kupa</t>
  </si>
  <si>
    <t>52.</t>
  </si>
  <si>
    <t>Toldy Miklós</t>
  </si>
  <si>
    <t>Legénység</t>
  </si>
  <si>
    <t>Hirschler Judit</t>
  </si>
  <si>
    <t>Székely Gy. Szabolcs</t>
  </si>
  <si>
    <t>ifj. Szentpéteri Ádám</t>
  </si>
  <si>
    <t>Kutassy László</t>
  </si>
  <si>
    <t>Varjú László</t>
  </si>
  <si>
    <t>Molnár Veronika</t>
  </si>
  <si>
    <t>Harkay Zsolt</t>
  </si>
  <si>
    <t>Szalontai Bence</t>
  </si>
  <si>
    <t>Dr. Kámán Csilla</t>
  </si>
  <si>
    <t>Dr. Hajdu László</t>
  </si>
  <si>
    <t>Békés Miklós</t>
  </si>
  <si>
    <t>Beck Gergő</t>
  </si>
  <si>
    <t>Schneider István</t>
  </si>
  <si>
    <t>Barbai Áron</t>
  </si>
  <si>
    <t>Németh Kristóf</t>
  </si>
  <si>
    <t>Berki Győző</t>
  </si>
  <si>
    <t>dr. Koleszár Zoltán</t>
  </si>
  <si>
    <t>Váradi Julianna</t>
  </si>
  <si>
    <t>Megyesi István</t>
  </si>
  <si>
    <t>Kozmits Ildikó</t>
  </si>
  <si>
    <t>Mészáros Miklós</t>
  </si>
  <si>
    <t>Nyulasi Anna</t>
  </si>
  <si>
    <t>Losonczi Tünde</t>
  </si>
  <si>
    <t>Németh Adrián</t>
  </si>
  <si>
    <t>Hónig Kinga</t>
  </si>
  <si>
    <t>Meszéna Erzsébet</t>
  </si>
  <si>
    <t>Seres Péter</t>
  </si>
  <si>
    <t>Tombor Bálint</t>
  </si>
  <si>
    <t>Szabó Miklós</t>
  </si>
  <si>
    <t>Andor Attila</t>
  </si>
  <si>
    <t>ifj. Vass Ádám</t>
  </si>
  <si>
    <t>Fülöp Ilona</t>
  </si>
  <si>
    <t>ifj. Tibay László</t>
  </si>
  <si>
    <t>Debreceni Csaba</t>
  </si>
  <si>
    <t>Papp Ádám</t>
  </si>
  <si>
    <t>Pelle Gábor</t>
  </si>
  <si>
    <t>Gáspár Barnabás</t>
  </si>
  <si>
    <t>Loór Gábor</t>
  </si>
  <si>
    <t>László Helga</t>
  </si>
  <si>
    <t>Huszár tibor</t>
  </si>
  <si>
    <t>Ilsinszky Márk</t>
  </si>
  <si>
    <t>Cziráki Ádám</t>
  </si>
  <si>
    <t>Kovács István</t>
  </si>
  <si>
    <t>Gáspár Szilvia</t>
  </si>
  <si>
    <t>Domokos Zsuzsanna</t>
  </si>
  <si>
    <t>Erhardt Zoltán</t>
  </si>
  <si>
    <t>Kő Tamás</t>
  </si>
  <si>
    <t>Holló Tamás</t>
  </si>
  <si>
    <t>Dr. Bödör gergely</t>
  </si>
  <si>
    <t>Kránitz lajos</t>
  </si>
  <si>
    <t>Lengyel B</t>
  </si>
  <si>
    <t>53.</t>
  </si>
  <si>
    <t>54.</t>
  </si>
  <si>
    <t>Soltész (jus)</t>
  </si>
  <si>
    <t>55.</t>
  </si>
  <si>
    <t>Kovács Attila</t>
  </si>
  <si>
    <t>56.</t>
  </si>
  <si>
    <t>Holczhauser András</t>
  </si>
  <si>
    <t>57.</t>
  </si>
  <si>
    <t>58.</t>
  </si>
  <si>
    <t>Molnár Zoltán</t>
  </si>
  <si>
    <t>59.</t>
  </si>
  <si>
    <t>Papp Zsuzsa</t>
  </si>
  <si>
    <t>60.</t>
  </si>
  <si>
    <t>Hirschler Karolina</t>
  </si>
  <si>
    <t>61.</t>
  </si>
  <si>
    <t>Papp Péter</t>
  </si>
  <si>
    <t>62.</t>
  </si>
  <si>
    <t>63.</t>
  </si>
  <si>
    <t>Czittel Gergő</t>
  </si>
  <si>
    <t>64.</t>
  </si>
  <si>
    <t>Demjén Péter</t>
  </si>
  <si>
    <t>65.</t>
  </si>
  <si>
    <t>Sütő Gyula</t>
  </si>
  <si>
    <t>Paks Kupa</t>
  </si>
  <si>
    <t>66.</t>
  </si>
  <si>
    <t>Kiss Csaba</t>
  </si>
  <si>
    <t>67.</t>
  </si>
  <si>
    <t>Vermes Dóra</t>
  </si>
  <si>
    <t>68.</t>
  </si>
  <si>
    <t>Lipták Dániel</t>
  </si>
  <si>
    <t>69.</t>
  </si>
  <si>
    <t>Molnár László</t>
  </si>
  <si>
    <t>70.</t>
  </si>
  <si>
    <t>Meszéna László</t>
  </si>
  <si>
    <t>71.</t>
  </si>
  <si>
    <t>Zlamál Gergely</t>
  </si>
  <si>
    <t>72.</t>
  </si>
  <si>
    <t>Sárközi Márk</t>
  </si>
  <si>
    <t>73.</t>
  </si>
  <si>
    <t>Franyó István</t>
  </si>
  <si>
    <t>74.</t>
  </si>
  <si>
    <t>Hangyási Sándor</t>
  </si>
  <si>
    <t>75.</t>
  </si>
  <si>
    <t>Horváth Áron</t>
  </si>
  <si>
    <t>Kormány László</t>
  </si>
  <si>
    <t>76.</t>
  </si>
  <si>
    <t>Kormány Gábor</t>
  </si>
  <si>
    <t>Rácz Robertina</t>
  </si>
  <si>
    <t>77.</t>
  </si>
  <si>
    <t>Rácz Miklós</t>
  </si>
  <si>
    <t>78.</t>
  </si>
  <si>
    <t>Eörsi-Tóth Gábor</t>
  </si>
  <si>
    <t>Kottner György</t>
  </si>
  <si>
    <t>FVE Kupa</t>
  </si>
  <si>
    <t>79.</t>
  </si>
  <si>
    <t>Kámán László</t>
  </si>
  <si>
    <t>Sirály Kupa</t>
  </si>
  <si>
    <t>Szűcs János</t>
  </si>
  <si>
    <t>80.</t>
  </si>
  <si>
    <t>Tárkány Szűcs Zsolt</t>
  </si>
  <si>
    <t>81.</t>
  </si>
  <si>
    <t>Fekete János</t>
  </si>
  <si>
    <t>82.</t>
  </si>
  <si>
    <t>Ferbár Tamás</t>
  </si>
  <si>
    <t>Szűcs Dorina</t>
  </si>
  <si>
    <t>83.</t>
  </si>
  <si>
    <t>Kocsindi György</t>
  </si>
  <si>
    <t>84.</t>
  </si>
  <si>
    <t>Ványa Laura</t>
  </si>
  <si>
    <t>Ványa Attila</t>
  </si>
  <si>
    <t>Vincz Tibor</t>
  </si>
  <si>
    <t>85.</t>
  </si>
  <si>
    <t>Németh Ákos</t>
  </si>
  <si>
    <t>86.</t>
  </si>
  <si>
    <t>Pákozdi csata emlékverseny</t>
  </si>
  <si>
    <t>Évadzáró Hejőkeresztúr</t>
  </si>
  <si>
    <t>87.</t>
  </si>
  <si>
    <t>Papp Tibor</t>
  </si>
  <si>
    <t>Nagy imre</t>
  </si>
  <si>
    <t>88.</t>
  </si>
  <si>
    <t>Forgács Márk</t>
  </si>
  <si>
    <t>89.</t>
  </si>
  <si>
    <t>Balázs F.</t>
  </si>
  <si>
    <t>Balázs V.</t>
  </si>
  <si>
    <t>Atomerőmű Kupa</t>
  </si>
  <si>
    <t>90.</t>
  </si>
  <si>
    <t>Cserép Csongor</t>
  </si>
  <si>
    <t>Váradi Kata</t>
  </si>
  <si>
    <t>Varjú Gábor</t>
  </si>
  <si>
    <t>91.</t>
  </si>
  <si>
    <t>Lábán Kristóf</t>
  </si>
  <si>
    <t>92.</t>
  </si>
  <si>
    <t>Jasper Attila</t>
  </si>
  <si>
    <t>93.</t>
  </si>
  <si>
    <t>Darabos Róbert</t>
  </si>
  <si>
    <t>Osztrák Bajnokság</t>
  </si>
  <si>
    <t>Cseh Bajnokság</t>
  </si>
  <si>
    <t>Építők-Finn Kupa</t>
  </si>
  <si>
    <t>94.</t>
  </si>
  <si>
    <t>Fülöp István</t>
  </si>
  <si>
    <t>Sallai László</t>
  </si>
  <si>
    <t>Összpontszám</t>
  </si>
  <si>
    <t>Domain ABC Kupa</t>
  </si>
  <si>
    <t>Misley Dávid</t>
  </si>
  <si>
    <t>Boros Ágnes</t>
  </si>
  <si>
    <t>95.</t>
  </si>
  <si>
    <t>Boros Róbert</t>
  </si>
  <si>
    <t>Variens Kupa</t>
  </si>
  <si>
    <t>96.</t>
  </si>
  <si>
    <t>Szépfy Zsombor</t>
  </si>
  <si>
    <t>Dr. Szendrői Miklós</t>
  </si>
  <si>
    <t>97.</t>
  </si>
  <si>
    <t>Várnai Levente</t>
  </si>
  <si>
    <t>98.</t>
  </si>
  <si>
    <t>99.</t>
  </si>
  <si>
    <t>Jámbor András</t>
  </si>
  <si>
    <t>Nagy Jenő</t>
  </si>
  <si>
    <t>100.</t>
  </si>
  <si>
    <t>101.</t>
  </si>
  <si>
    <t>Silwell Kupa</t>
  </si>
  <si>
    <t>102.</t>
  </si>
  <si>
    <t>Alibán András</t>
  </si>
  <si>
    <t>Kiss tamás</t>
  </si>
  <si>
    <t>103.</t>
  </si>
  <si>
    <t>Luwáts Csaba</t>
  </si>
  <si>
    <t>104.</t>
  </si>
  <si>
    <t>Várnai Szabolcs</t>
  </si>
  <si>
    <t>105.</t>
  </si>
  <si>
    <t>Laki Tamás</t>
  </si>
  <si>
    <t>dr. Kovács Kálmán</t>
  </si>
  <si>
    <t>106.</t>
  </si>
  <si>
    <t>Kovács Péter</t>
  </si>
  <si>
    <t>Félsziget kerülő</t>
  </si>
  <si>
    <t>107.</t>
  </si>
  <si>
    <t>Jégh Gabriella</t>
  </si>
  <si>
    <t>108.</t>
  </si>
  <si>
    <t>Szörfi Béla</t>
  </si>
  <si>
    <t>Ilsinszky Ágnes</t>
  </si>
  <si>
    <t>109.</t>
  </si>
  <si>
    <t>Mályi évadnyitó</t>
  </si>
  <si>
    <t>110.</t>
  </si>
  <si>
    <t>Mikulás Kupa</t>
  </si>
  <si>
    <t>Beck gergő</t>
  </si>
  <si>
    <t>Dániel Marcell</t>
  </si>
  <si>
    <t>111.</t>
  </si>
  <si>
    <t>Vincze Gábor</t>
  </si>
  <si>
    <t>112.</t>
  </si>
  <si>
    <t>Lénárt Tamás</t>
  </si>
  <si>
    <t>Ranglista pontszám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</si>
</sst>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;[Red]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textRotation="90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textRotation="9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center" textRotation="90"/>
      <protection/>
    </xf>
    <xf numFmtId="164" fontId="0" fillId="0" borderId="0" xfId="0" applyNumberFormat="1" applyAlignment="1" applyProtection="1">
      <alignment horizontal="center" textRotation="90"/>
      <protection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18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63" zoomScaleNormal="63" zoomScalePageLayoutView="0" workbookViewId="0" topLeftCell="C1">
      <selection activeCell="Y1" sqref="Y1"/>
    </sheetView>
  </sheetViews>
  <sheetFormatPr defaultColWidth="9.140625" defaultRowHeight="15"/>
  <cols>
    <col min="2" max="2" width="18.28125" style="0" bestFit="1" customWidth="1"/>
    <col min="3" max="5" width="7.421875" style="0" bestFit="1" customWidth="1"/>
    <col min="6" max="6" width="7.421875" style="0" customWidth="1"/>
    <col min="7" max="8" width="7.421875" style="0" bestFit="1" customWidth="1"/>
    <col min="9" max="9" width="9.140625" style="2" customWidth="1"/>
    <col min="11" max="15" width="9.140625" style="2" customWidth="1"/>
    <col min="18" max="23" width="9.140625" style="2" customWidth="1"/>
  </cols>
  <sheetData>
    <row r="1" spans="2:25" s="4" customFormat="1" ht="138">
      <c r="B1" s="5" t="s">
        <v>38</v>
      </c>
      <c r="C1" s="5" t="s">
        <v>39</v>
      </c>
      <c r="D1" s="5" t="s">
        <v>40</v>
      </c>
      <c r="E1" s="5" t="s">
        <v>41</v>
      </c>
      <c r="F1" s="5" t="s">
        <v>42</v>
      </c>
      <c r="G1" s="5" t="s">
        <v>107</v>
      </c>
      <c r="H1" s="5" t="s">
        <v>108</v>
      </c>
      <c r="I1" s="5" t="s">
        <v>186</v>
      </c>
      <c r="J1" s="5" t="s">
        <v>216</v>
      </c>
      <c r="K1" s="5" t="s">
        <v>219</v>
      </c>
      <c r="L1" s="5" t="s">
        <v>237</v>
      </c>
      <c r="M1" s="6" t="s">
        <v>238</v>
      </c>
      <c r="N1" s="6" t="s">
        <v>247</v>
      </c>
      <c r="O1" s="6" t="s">
        <v>260</v>
      </c>
      <c r="P1" s="6" t="s">
        <v>258</v>
      </c>
      <c r="Q1" s="6" t="s">
        <v>259</v>
      </c>
      <c r="R1" s="6" t="s">
        <v>265</v>
      </c>
      <c r="S1" s="6" t="s">
        <v>270</v>
      </c>
      <c r="T1" s="6" t="s">
        <v>282</v>
      </c>
      <c r="U1" s="6" t="s">
        <v>295</v>
      </c>
      <c r="V1" s="6" t="s">
        <v>302</v>
      </c>
      <c r="W1" s="6" t="s">
        <v>304</v>
      </c>
      <c r="X1" s="6" t="s">
        <v>264</v>
      </c>
      <c r="Y1" s="6" t="s">
        <v>311</v>
      </c>
    </row>
    <row r="2" spans="1:25" ht="15">
      <c r="A2" t="s">
        <v>0</v>
      </c>
      <c r="B2" s="8" t="s">
        <v>46</v>
      </c>
      <c r="C2" s="7">
        <v>133.86</v>
      </c>
      <c r="D2" s="7">
        <v>95.65</v>
      </c>
      <c r="E2" s="7"/>
      <c r="F2" s="7">
        <v>120</v>
      </c>
      <c r="G2" s="7">
        <v>116.84</v>
      </c>
      <c r="H2" s="7">
        <v>116.06</v>
      </c>
      <c r="I2" s="7"/>
      <c r="J2" s="7">
        <v>76.66</v>
      </c>
      <c r="K2" s="7">
        <v>100</v>
      </c>
      <c r="L2" s="7">
        <v>90.74</v>
      </c>
      <c r="M2" s="7"/>
      <c r="N2" s="7">
        <v>120</v>
      </c>
      <c r="O2" s="7"/>
      <c r="P2" s="7">
        <v>91.61</v>
      </c>
      <c r="Q2" s="8"/>
      <c r="R2" s="7"/>
      <c r="S2" s="7">
        <v>87.99</v>
      </c>
      <c r="T2" s="7"/>
      <c r="U2" s="7"/>
      <c r="V2" s="7"/>
      <c r="W2" s="7"/>
      <c r="X2" s="7">
        <f aca="true" t="shared" si="0" ref="X2:X33">SUM(C2:W2)</f>
        <v>1149.41</v>
      </c>
      <c r="Y2" s="7">
        <f>SUM(C2,F2,N2,G2,H2)</f>
        <v>606.76</v>
      </c>
    </row>
    <row r="3" spans="1:25" ht="15">
      <c r="A3" t="s">
        <v>1</v>
      </c>
      <c r="B3" s="8" t="s">
        <v>43</v>
      </c>
      <c r="C3" s="7">
        <v>139.04</v>
      </c>
      <c r="D3" s="7">
        <v>110</v>
      </c>
      <c r="E3" s="7"/>
      <c r="F3" s="7"/>
      <c r="G3" s="7">
        <v>108.94</v>
      </c>
      <c r="H3" s="7">
        <v>109.18</v>
      </c>
      <c r="I3" s="7">
        <v>118.98</v>
      </c>
      <c r="J3" s="8"/>
      <c r="K3" s="7"/>
      <c r="L3" s="7"/>
      <c r="M3" s="7"/>
      <c r="N3" s="7">
        <v>116.16</v>
      </c>
      <c r="O3" s="7"/>
      <c r="P3" s="8">
        <v>84.63</v>
      </c>
      <c r="Q3" s="8"/>
      <c r="R3" s="7"/>
      <c r="S3" s="7"/>
      <c r="T3" s="7"/>
      <c r="U3" s="7"/>
      <c r="V3" s="7"/>
      <c r="W3" s="7"/>
      <c r="X3" s="7">
        <f t="shared" si="0"/>
        <v>786.93</v>
      </c>
      <c r="Y3" s="7">
        <f>SUM(N3,I3,H3,D3,C3)</f>
        <v>593.36</v>
      </c>
    </row>
    <row r="4" spans="1:25" ht="15">
      <c r="A4" t="s">
        <v>2</v>
      </c>
      <c r="B4" s="8" t="s">
        <v>45</v>
      </c>
      <c r="C4" s="7">
        <v>137.31</v>
      </c>
      <c r="D4" s="7"/>
      <c r="E4" s="7"/>
      <c r="F4" s="7"/>
      <c r="G4" s="7"/>
      <c r="H4" s="7">
        <v>100.32</v>
      </c>
      <c r="I4" s="7">
        <v>116.94</v>
      </c>
      <c r="J4" s="8"/>
      <c r="K4" s="7"/>
      <c r="L4" s="7"/>
      <c r="M4" s="7"/>
      <c r="N4" s="7">
        <v>116.16</v>
      </c>
      <c r="O4" s="7"/>
      <c r="P4" s="8"/>
      <c r="Q4" s="8"/>
      <c r="R4" s="7"/>
      <c r="S4" s="7">
        <v>119.19</v>
      </c>
      <c r="T4" s="7">
        <v>98.01</v>
      </c>
      <c r="U4" s="7"/>
      <c r="V4" s="7"/>
      <c r="W4" s="7"/>
      <c r="X4" s="7">
        <f t="shared" si="0"/>
        <v>687.9300000000001</v>
      </c>
      <c r="Y4" s="7">
        <f>SUM(S4,N4,I4,H4,C4)</f>
        <v>589.92</v>
      </c>
    </row>
    <row r="5" spans="1:25" ht="15">
      <c r="A5" t="s">
        <v>3</v>
      </c>
      <c r="B5" s="8" t="s">
        <v>58</v>
      </c>
      <c r="C5" s="7">
        <v>122.35</v>
      </c>
      <c r="D5" s="7">
        <v>96.84</v>
      </c>
      <c r="E5" s="7">
        <v>120</v>
      </c>
      <c r="F5" s="7">
        <v>110.94</v>
      </c>
      <c r="G5" s="7">
        <v>116.84</v>
      </c>
      <c r="H5" s="7"/>
      <c r="I5" s="7">
        <v>117.96</v>
      </c>
      <c r="J5" s="8"/>
      <c r="K5" s="7"/>
      <c r="L5" s="7"/>
      <c r="M5" s="7"/>
      <c r="N5" s="7">
        <v>102.24</v>
      </c>
      <c r="O5" s="7"/>
      <c r="P5" s="8"/>
      <c r="Q5" s="8"/>
      <c r="R5" s="7"/>
      <c r="S5" s="7"/>
      <c r="T5" s="7">
        <v>110</v>
      </c>
      <c r="U5" s="7">
        <v>100</v>
      </c>
      <c r="V5" s="7"/>
      <c r="W5" s="7">
        <v>94.72</v>
      </c>
      <c r="X5" s="7">
        <f t="shared" si="0"/>
        <v>1091.89</v>
      </c>
      <c r="Y5" s="7">
        <f>SUM(C5,E5,I5,G5,F5)</f>
        <v>588.0899999999999</v>
      </c>
    </row>
    <row r="6" spans="1:25" ht="15">
      <c r="A6" t="s">
        <v>4</v>
      </c>
      <c r="B6" s="8" t="s">
        <v>52</v>
      </c>
      <c r="C6" s="7">
        <v>131.56</v>
      </c>
      <c r="D6" s="7"/>
      <c r="E6" s="7">
        <v>106.36</v>
      </c>
      <c r="F6" s="7">
        <v>108.67</v>
      </c>
      <c r="G6" s="7">
        <v>104.21</v>
      </c>
      <c r="H6" s="7"/>
      <c r="I6" s="7">
        <v>111.86</v>
      </c>
      <c r="J6" s="8"/>
      <c r="K6" s="7"/>
      <c r="L6" s="7"/>
      <c r="M6" s="7">
        <v>97.5</v>
      </c>
      <c r="N6" s="7">
        <v>116.16</v>
      </c>
      <c r="O6" s="7"/>
      <c r="P6" s="8"/>
      <c r="Q6" s="8">
        <v>104.67</v>
      </c>
      <c r="R6" s="7"/>
      <c r="S6" s="7">
        <v>111.99</v>
      </c>
      <c r="T6" s="7"/>
      <c r="U6" s="7"/>
      <c r="V6" s="7">
        <v>87.5</v>
      </c>
      <c r="W6" s="7"/>
      <c r="X6" s="7">
        <f t="shared" si="0"/>
        <v>1080.48</v>
      </c>
      <c r="Y6" s="7">
        <f>SUM(C6,F6,I6,N6,S6)</f>
        <v>580.24</v>
      </c>
    </row>
    <row r="7" spans="1:25" ht="15">
      <c r="A7" t="s">
        <v>5</v>
      </c>
      <c r="B7" s="8" t="s">
        <v>44</v>
      </c>
      <c r="C7" s="7">
        <v>140</v>
      </c>
      <c r="D7" s="7">
        <v>89.67</v>
      </c>
      <c r="E7" s="7"/>
      <c r="F7" s="7">
        <v>110.94</v>
      </c>
      <c r="G7" s="7"/>
      <c r="H7" s="7"/>
      <c r="I7" s="7">
        <v>120</v>
      </c>
      <c r="J7" s="8"/>
      <c r="K7" s="7"/>
      <c r="L7" s="7"/>
      <c r="M7" s="7"/>
      <c r="N7" s="7">
        <v>115.68</v>
      </c>
      <c r="O7" s="7"/>
      <c r="P7" s="8"/>
      <c r="Q7" s="8"/>
      <c r="R7" s="7"/>
      <c r="S7" s="7"/>
      <c r="T7" s="7"/>
      <c r="U7" s="7"/>
      <c r="V7" s="7"/>
      <c r="W7" s="7"/>
      <c r="X7" s="7">
        <f t="shared" si="0"/>
        <v>576.29</v>
      </c>
      <c r="Y7" s="7">
        <f>SUM(N7,I7,F7,D7,C7)</f>
        <v>576.29</v>
      </c>
    </row>
    <row r="8" spans="1:25" ht="15">
      <c r="A8" t="s">
        <v>6</v>
      </c>
      <c r="B8" s="8" t="s">
        <v>47</v>
      </c>
      <c r="C8" s="7">
        <v>132.9</v>
      </c>
      <c r="D8" s="7"/>
      <c r="E8" s="7"/>
      <c r="F8" s="7">
        <v>101.88</v>
      </c>
      <c r="G8" s="7"/>
      <c r="H8" s="7">
        <v>113.11</v>
      </c>
      <c r="I8" s="7">
        <v>112.88</v>
      </c>
      <c r="J8" s="8"/>
      <c r="K8" s="7"/>
      <c r="L8" s="7"/>
      <c r="M8" s="7"/>
      <c r="N8" s="7"/>
      <c r="O8" s="7"/>
      <c r="P8" s="8">
        <v>106.87</v>
      </c>
      <c r="Q8" s="8"/>
      <c r="R8" s="7"/>
      <c r="S8" s="7">
        <v>103.99</v>
      </c>
      <c r="T8" s="7"/>
      <c r="U8" s="7">
        <v>90.62</v>
      </c>
      <c r="V8" s="7"/>
      <c r="W8" s="7"/>
      <c r="X8" s="7">
        <f t="shared" si="0"/>
        <v>762.25</v>
      </c>
      <c r="Y8" s="7">
        <f>SUM(S8,P8,I8,H8,C8)</f>
        <v>569.75</v>
      </c>
    </row>
    <row r="9" spans="1:25" ht="15">
      <c r="A9" t="s">
        <v>7</v>
      </c>
      <c r="B9" s="8" t="s">
        <v>48</v>
      </c>
      <c r="C9" s="7">
        <v>132.9</v>
      </c>
      <c r="D9" s="7">
        <v>95.65</v>
      </c>
      <c r="E9" s="7"/>
      <c r="F9" s="7"/>
      <c r="G9" s="7">
        <v>107.36</v>
      </c>
      <c r="H9" s="7">
        <v>120</v>
      </c>
      <c r="I9" s="7"/>
      <c r="J9" s="8">
        <v>97.22</v>
      </c>
      <c r="K9" s="7">
        <v>94.73</v>
      </c>
      <c r="L9" s="7">
        <v>100</v>
      </c>
      <c r="M9" s="7"/>
      <c r="N9" s="7">
        <v>108.96</v>
      </c>
      <c r="O9" s="7"/>
      <c r="P9" s="8"/>
      <c r="Q9" s="8"/>
      <c r="R9" s="7"/>
      <c r="S9" s="7"/>
      <c r="T9" s="7"/>
      <c r="U9" s="7"/>
      <c r="V9" s="7"/>
      <c r="W9" s="7"/>
      <c r="X9" s="7">
        <f t="shared" si="0"/>
        <v>856.82</v>
      </c>
      <c r="Y9" s="7">
        <f>SUM(N9,L9,H9,G9,C9)</f>
        <v>569.22</v>
      </c>
    </row>
    <row r="10" spans="1:25" ht="15">
      <c r="A10" t="s">
        <v>8</v>
      </c>
      <c r="B10" s="8" t="s">
        <v>54</v>
      </c>
      <c r="C10" s="7">
        <v>128.3</v>
      </c>
      <c r="D10" s="7">
        <v>86.08</v>
      </c>
      <c r="E10" s="7">
        <v>113.18</v>
      </c>
      <c r="F10" s="7">
        <v>106.42</v>
      </c>
      <c r="G10" s="7"/>
      <c r="H10" s="7">
        <v>112.13</v>
      </c>
      <c r="I10" s="7"/>
      <c r="J10" s="8"/>
      <c r="K10" s="7"/>
      <c r="L10" s="7"/>
      <c r="M10" s="7"/>
      <c r="N10" s="7">
        <v>108</v>
      </c>
      <c r="O10" s="7"/>
      <c r="P10" s="8"/>
      <c r="Q10" s="8"/>
      <c r="R10" s="7"/>
      <c r="S10" s="7"/>
      <c r="T10" s="7"/>
      <c r="U10" s="7"/>
      <c r="V10" s="7"/>
      <c r="W10" s="7"/>
      <c r="X10" s="7">
        <f t="shared" si="0"/>
        <v>654.11</v>
      </c>
      <c r="Y10" s="7">
        <f>SUM(N10,H10,F10,E10,C10)</f>
        <v>568.03</v>
      </c>
    </row>
    <row r="11" spans="1:25" ht="15">
      <c r="A11" t="s">
        <v>9</v>
      </c>
      <c r="B11" s="8" t="s">
        <v>59</v>
      </c>
      <c r="C11" s="7">
        <v>120.63</v>
      </c>
      <c r="D11" s="7">
        <v>92.06</v>
      </c>
      <c r="E11" s="7"/>
      <c r="F11" s="7">
        <v>99.62</v>
      </c>
      <c r="G11" s="7">
        <v>107.36</v>
      </c>
      <c r="H11" s="7">
        <v>85.57</v>
      </c>
      <c r="I11" s="7"/>
      <c r="J11" s="8"/>
      <c r="K11" s="7">
        <v>93.42</v>
      </c>
      <c r="L11" s="7">
        <v>97.22</v>
      </c>
      <c r="M11" s="7">
        <v>100</v>
      </c>
      <c r="N11" s="7">
        <v>108</v>
      </c>
      <c r="O11" s="7">
        <v>100</v>
      </c>
      <c r="P11" s="7">
        <v>109.6</v>
      </c>
      <c r="Q11" s="7">
        <v>116.49</v>
      </c>
      <c r="R11" s="7">
        <v>110</v>
      </c>
      <c r="S11" s="7">
        <v>108.79</v>
      </c>
      <c r="T11" s="7">
        <v>102.24</v>
      </c>
      <c r="U11" s="7"/>
      <c r="V11" s="7"/>
      <c r="W11" s="7">
        <v>110</v>
      </c>
      <c r="X11" s="7">
        <f t="shared" si="0"/>
        <v>1661</v>
      </c>
      <c r="Y11" s="7">
        <f>SUM(W11,R11,Q11,P11,C11)</f>
        <v>566.72</v>
      </c>
    </row>
    <row r="12" spans="1:25" ht="15">
      <c r="A12" t="s">
        <v>10</v>
      </c>
      <c r="B12" s="8" t="s">
        <v>51</v>
      </c>
      <c r="C12" s="7">
        <v>131.56</v>
      </c>
      <c r="D12" s="7">
        <v>96.84</v>
      </c>
      <c r="E12" s="7"/>
      <c r="F12" s="7"/>
      <c r="G12" s="7"/>
      <c r="H12" s="7">
        <v>111.14</v>
      </c>
      <c r="I12" s="7">
        <v>118.98</v>
      </c>
      <c r="J12" s="8"/>
      <c r="K12" s="7"/>
      <c r="L12" s="7"/>
      <c r="M12" s="7"/>
      <c r="N12" s="7">
        <v>99.84</v>
      </c>
      <c r="O12" s="7"/>
      <c r="P12" s="8"/>
      <c r="Q12" s="8"/>
      <c r="R12" s="7"/>
      <c r="S12" s="7"/>
      <c r="T12" s="7"/>
      <c r="U12" s="7"/>
      <c r="V12" s="7"/>
      <c r="W12" s="7"/>
      <c r="X12" s="7">
        <f t="shared" si="0"/>
        <v>558.36</v>
      </c>
      <c r="Y12" s="7">
        <f>SUM(N12,I12,H12,D12,C12)</f>
        <v>558.3599999999999</v>
      </c>
    </row>
    <row r="13" spans="1:25" ht="15">
      <c r="A13" t="s">
        <v>11</v>
      </c>
      <c r="B13" s="8" t="s">
        <v>57</v>
      </c>
      <c r="C13" s="7">
        <v>122.73</v>
      </c>
      <c r="D13" s="7"/>
      <c r="E13" s="7"/>
      <c r="F13" s="7"/>
      <c r="G13" s="7"/>
      <c r="H13" s="7">
        <v>100.32</v>
      </c>
      <c r="I13" s="7">
        <v>71.18</v>
      </c>
      <c r="J13" s="8"/>
      <c r="K13" s="7">
        <v>92.1</v>
      </c>
      <c r="L13" s="7">
        <v>84.25</v>
      </c>
      <c r="M13" s="7"/>
      <c r="N13" s="7">
        <v>110.4</v>
      </c>
      <c r="O13" s="7"/>
      <c r="P13" s="8"/>
      <c r="Q13" s="8"/>
      <c r="R13" s="7"/>
      <c r="S13" s="7">
        <v>120</v>
      </c>
      <c r="T13" s="7">
        <v>102.24</v>
      </c>
      <c r="U13" s="7"/>
      <c r="V13" s="7"/>
      <c r="W13" s="7"/>
      <c r="X13" s="7">
        <f t="shared" si="0"/>
        <v>803.22</v>
      </c>
      <c r="Y13" s="7">
        <f>SUM(T13,S13,N13,H13,C13)</f>
        <v>555.6899999999999</v>
      </c>
    </row>
    <row r="14" spans="1:25" ht="15">
      <c r="A14" t="s">
        <v>12</v>
      </c>
      <c r="B14" s="8" t="s">
        <v>56</v>
      </c>
      <c r="C14" s="7">
        <v>124.65</v>
      </c>
      <c r="D14" s="7">
        <v>76.52</v>
      </c>
      <c r="E14" s="7">
        <v>86.63</v>
      </c>
      <c r="F14" s="7"/>
      <c r="G14" s="7">
        <v>86.84</v>
      </c>
      <c r="H14" s="7">
        <v>104.26</v>
      </c>
      <c r="I14" s="7">
        <v>108.81</v>
      </c>
      <c r="J14" s="7">
        <v>100</v>
      </c>
      <c r="K14" s="7">
        <v>94.73</v>
      </c>
      <c r="L14" s="7">
        <v>96.29</v>
      </c>
      <c r="M14" s="7"/>
      <c r="N14" s="7"/>
      <c r="O14" s="7"/>
      <c r="P14" s="8"/>
      <c r="Q14" s="8"/>
      <c r="R14" s="7"/>
      <c r="S14" s="7"/>
      <c r="T14" s="7"/>
      <c r="U14" s="7"/>
      <c r="V14" s="7"/>
      <c r="W14" s="7"/>
      <c r="X14" s="7">
        <f t="shared" si="0"/>
        <v>878.73</v>
      </c>
      <c r="Y14" s="7">
        <f>SUM(C14,H14,I14,J14,L14)</f>
        <v>534.01</v>
      </c>
    </row>
    <row r="15" spans="1:25" ht="15">
      <c r="A15" t="s">
        <v>13</v>
      </c>
      <c r="B15" s="8" t="s">
        <v>79</v>
      </c>
      <c r="C15" s="7">
        <v>90.52</v>
      </c>
      <c r="D15" s="9">
        <v>68.15</v>
      </c>
      <c r="E15" s="7">
        <v>102.27</v>
      </c>
      <c r="F15" s="7">
        <v>93.96</v>
      </c>
      <c r="G15" s="7">
        <v>102.63</v>
      </c>
      <c r="H15" s="7">
        <v>100.32</v>
      </c>
      <c r="I15" s="7">
        <v>112.37</v>
      </c>
      <c r="J15" s="8"/>
      <c r="K15" s="7"/>
      <c r="L15" s="7"/>
      <c r="M15" s="7"/>
      <c r="N15" s="7">
        <v>99.84</v>
      </c>
      <c r="O15" s="7"/>
      <c r="P15" s="8"/>
      <c r="Q15" s="8"/>
      <c r="R15" s="7">
        <v>94.72</v>
      </c>
      <c r="S15" s="7"/>
      <c r="T15" s="7"/>
      <c r="U15" s="7"/>
      <c r="V15" s="7">
        <v>100</v>
      </c>
      <c r="W15" s="7"/>
      <c r="X15" s="7">
        <f t="shared" si="0"/>
        <v>964.78</v>
      </c>
      <c r="Y15" s="7">
        <f>SUM(C15,E15,G15,H15,I15)</f>
        <v>508.10999999999996</v>
      </c>
    </row>
    <row r="16" spans="1:25" ht="15">
      <c r="A16" t="s">
        <v>14</v>
      </c>
      <c r="B16" s="8" t="s">
        <v>62</v>
      </c>
      <c r="C16" s="7">
        <v>113.15</v>
      </c>
      <c r="D16" s="7">
        <v>66.95</v>
      </c>
      <c r="E16" s="7">
        <v>85.9</v>
      </c>
      <c r="F16" s="7"/>
      <c r="G16" s="7">
        <v>64.73</v>
      </c>
      <c r="H16" s="7">
        <v>77.7</v>
      </c>
      <c r="I16" s="7">
        <v>95.08</v>
      </c>
      <c r="J16" s="7">
        <v>88.88</v>
      </c>
      <c r="K16" s="7"/>
      <c r="L16" s="7"/>
      <c r="M16" s="7"/>
      <c r="N16" s="7"/>
      <c r="O16" s="7"/>
      <c r="P16" s="8"/>
      <c r="Q16" s="8"/>
      <c r="R16" s="7"/>
      <c r="S16" s="7">
        <v>103.19</v>
      </c>
      <c r="T16" s="7"/>
      <c r="U16" s="7">
        <v>65.62</v>
      </c>
      <c r="V16" s="7"/>
      <c r="W16" s="7">
        <v>106.94</v>
      </c>
      <c r="X16" s="7">
        <f t="shared" si="0"/>
        <v>868.1399999999999</v>
      </c>
      <c r="Y16" s="7">
        <f>SUM(W16,S16,J16,I16,C16)</f>
        <v>507.24</v>
      </c>
    </row>
    <row r="17" spans="1:25" ht="15">
      <c r="A17" t="s">
        <v>15</v>
      </c>
      <c r="B17" s="8" t="s">
        <v>64</v>
      </c>
      <c r="C17" s="7">
        <v>108.73</v>
      </c>
      <c r="D17" s="7">
        <v>66.95</v>
      </c>
      <c r="E17" s="7"/>
      <c r="F17" s="7">
        <v>76.98</v>
      </c>
      <c r="G17" s="7"/>
      <c r="H17" s="7"/>
      <c r="I17" s="7">
        <v>105.76</v>
      </c>
      <c r="J17" s="8"/>
      <c r="K17" s="7"/>
      <c r="L17" s="7"/>
      <c r="M17" s="7"/>
      <c r="N17" s="7">
        <v>94.56</v>
      </c>
      <c r="O17" s="7"/>
      <c r="P17" s="8"/>
      <c r="Q17" s="8"/>
      <c r="R17" s="7"/>
      <c r="S17" s="7">
        <v>68.79</v>
      </c>
      <c r="T17" s="7">
        <v>99.42</v>
      </c>
      <c r="U17" s="7">
        <v>97.05</v>
      </c>
      <c r="V17" s="7"/>
      <c r="W17" s="7">
        <v>91.66</v>
      </c>
      <c r="X17" s="7">
        <f t="shared" si="0"/>
        <v>809.8999999999999</v>
      </c>
      <c r="Y17" s="7">
        <f>SUM(U17,T17,N17,I17,C17)</f>
        <v>505.52</v>
      </c>
    </row>
    <row r="18" spans="1:25" ht="15">
      <c r="A18" t="s">
        <v>16</v>
      </c>
      <c r="B18" s="8" t="s">
        <v>60</v>
      </c>
      <c r="C18" s="7">
        <v>120.43</v>
      </c>
      <c r="D18" s="7"/>
      <c r="E18" s="7">
        <v>102.27</v>
      </c>
      <c r="F18" s="7">
        <v>83.77</v>
      </c>
      <c r="G18" s="7"/>
      <c r="H18" s="7">
        <v>75.54</v>
      </c>
      <c r="I18" s="7"/>
      <c r="J18" s="8"/>
      <c r="K18" s="7"/>
      <c r="L18" s="7"/>
      <c r="M18" s="7"/>
      <c r="N18" s="7"/>
      <c r="O18" s="7"/>
      <c r="P18" s="8"/>
      <c r="Q18" s="8"/>
      <c r="R18" s="7">
        <v>106.94</v>
      </c>
      <c r="S18" s="7"/>
      <c r="T18" s="7"/>
      <c r="U18" s="7"/>
      <c r="V18" s="7"/>
      <c r="W18" s="7"/>
      <c r="X18" s="7">
        <f t="shared" si="0"/>
        <v>488.95</v>
      </c>
      <c r="Y18" s="7">
        <f>SUM(R18,H18,F18,E18,C18)</f>
        <v>488.95</v>
      </c>
    </row>
    <row r="19" spans="1:25" ht="15">
      <c r="A19" t="s">
        <v>17</v>
      </c>
      <c r="B19" s="8" t="s">
        <v>71</v>
      </c>
      <c r="C19" s="7">
        <v>99.53</v>
      </c>
      <c r="D19" s="7">
        <v>76.52</v>
      </c>
      <c r="E19" s="7">
        <v>96.82</v>
      </c>
      <c r="F19" s="7">
        <v>83.77</v>
      </c>
      <c r="G19" s="7"/>
      <c r="H19" s="7">
        <v>90.49</v>
      </c>
      <c r="I19" s="7">
        <v>97.12</v>
      </c>
      <c r="J19" s="8"/>
      <c r="K19" s="7"/>
      <c r="L19" s="7"/>
      <c r="M19" s="7"/>
      <c r="N19" s="7">
        <v>97.44</v>
      </c>
      <c r="O19" s="7"/>
      <c r="P19" s="8"/>
      <c r="Q19" s="8"/>
      <c r="R19" s="7"/>
      <c r="S19" s="7">
        <v>83.99</v>
      </c>
      <c r="T19" s="7">
        <v>79.68</v>
      </c>
      <c r="U19" s="7">
        <v>78.12</v>
      </c>
      <c r="V19" s="7"/>
      <c r="W19" s="7"/>
      <c r="X19" s="7">
        <f t="shared" si="0"/>
        <v>883.4800000000001</v>
      </c>
      <c r="Y19" s="7">
        <f>SUM(N19,I19,H19,E19,C19)</f>
        <v>481.4</v>
      </c>
    </row>
    <row r="20" spans="1:25" ht="15">
      <c r="A20" t="s">
        <v>18</v>
      </c>
      <c r="B20" s="8" t="s">
        <v>76</v>
      </c>
      <c r="C20" s="7">
        <v>93.58</v>
      </c>
      <c r="D20" s="7">
        <v>55</v>
      </c>
      <c r="E20" s="7"/>
      <c r="F20" s="7"/>
      <c r="G20" s="7"/>
      <c r="H20" s="7"/>
      <c r="I20" s="7">
        <v>97.62</v>
      </c>
      <c r="J20" s="8"/>
      <c r="K20" s="7"/>
      <c r="L20" s="7"/>
      <c r="M20" s="7"/>
      <c r="N20" s="7">
        <v>93.6</v>
      </c>
      <c r="O20" s="7"/>
      <c r="P20" s="8"/>
      <c r="Q20" s="8"/>
      <c r="R20" s="7"/>
      <c r="S20" s="7"/>
      <c r="T20" s="7">
        <v>98.01</v>
      </c>
      <c r="U20" s="7">
        <v>93.75</v>
      </c>
      <c r="V20" s="7"/>
      <c r="W20" s="7"/>
      <c r="X20" s="7">
        <f t="shared" si="0"/>
        <v>531.56</v>
      </c>
      <c r="Y20" s="7">
        <f>SUM(U20,T20,N20,I20,C20)</f>
        <v>476.56</v>
      </c>
    </row>
    <row r="21" spans="1:25" ht="15">
      <c r="A21" t="s">
        <v>19</v>
      </c>
      <c r="B21" s="8" t="s">
        <v>74</v>
      </c>
      <c r="C21" s="7">
        <v>96.08</v>
      </c>
      <c r="D21" s="10">
        <v>71.73</v>
      </c>
      <c r="E21" s="7">
        <v>94.09</v>
      </c>
      <c r="F21" s="7">
        <v>75.84</v>
      </c>
      <c r="G21" s="7">
        <v>82.1</v>
      </c>
      <c r="H21" s="7">
        <v>75.54</v>
      </c>
      <c r="I21" s="7">
        <v>94.57</v>
      </c>
      <c r="J21" s="7">
        <v>63.88</v>
      </c>
      <c r="K21" s="7">
        <v>82.89</v>
      </c>
      <c r="L21" s="7">
        <v>89.81</v>
      </c>
      <c r="M21" s="7">
        <v>65</v>
      </c>
      <c r="N21" s="7">
        <v>93.12</v>
      </c>
      <c r="O21" s="7">
        <v>92.5</v>
      </c>
      <c r="P21" s="8"/>
      <c r="Q21" s="8"/>
      <c r="R21" s="7"/>
      <c r="S21" s="7">
        <v>77.59</v>
      </c>
      <c r="T21" s="7">
        <v>78.97</v>
      </c>
      <c r="U21" s="7">
        <v>75</v>
      </c>
      <c r="V21" s="7"/>
      <c r="W21" s="7"/>
      <c r="X21" s="7">
        <f t="shared" si="0"/>
        <v>1308.71</v>
      </c>
      <c r="Y21" s="7">
        <f>SUM(C21,E21,I21,N21,O21)</f>
        <v>470.36</v>
      </c>
    </row>
    <row r="22" spans="1:25" ht="15">
      <c r="A22" t="s">
        <v>20</v>
      </c>
      <c r="B22" s="8" t="s">
        <v>50</v>
      </c>
      <c r="C22" s="7">
        <v>132.13</v>
      </c>
      <c r="D22" s="7">
        <v>94.45</v>
      </c>
      <c r="E22" s="7"/>
      <c r="F22" s="7"/>
      <c r="G22" s="7">
        <v>120</v>
      </c>
      <c r="H22" s="7">
        <v>103.27</v>
      </c>
      <c r="I22" s="7"/>
      <c r="J22" s="8"/>
      <c r="K22" s="7"/>
      <c r="L22" s="7"/>
      <c r="M22" s="7"/>
      <c r="N22" s="7"/>
      <c r="O22" s="7"/>
      <c r="P22" s="8"/>
      <c r="Q22" s="8"/>
      <c r="R22" s="7"/>
      <c r="S22" s="7"/>
      <c r="T22" s="7"/>
      <c r="U22" s="7"/>
      <c r="V22" s="7"/>
      <c r="W22" s="7"/>
      <c r="X22" s="7">
        <f t="shared" si="0"/>
        <v>449.84999999999997</v>
      </c>
      <c r="Y22" s="7">
        <f>SUM(H22,G22,D22,C22)</f>
        <v>449.84999999999997</v>
      </c>
    </row>
    <row r="23" spans="1:25" ht="15">
      <c r="A23" t="s">
        <v>21</v>
      </c>
      <c r="B23" s="8" t="s">
        <v>95</v>
      </c>
      <c r="C23" s="7">
        <v>87.06</v>
      </c>
      <c r="D23" s="7">
        <v>64.56</v>
      </c>
      <c r="E23" s="7"/>
      <c r="F23" s="7"/>
      <c r="G23" s="7"/>
      <c r="H23" s="7">
        <v>81.63</v>
      </c>
      <c r="I23" s="7">
        <v>87.96</v>
      </c>
      <c r="J23" s="8"/>
      <c r="K23" s="7">
        <v>75</v>
      </c>
      <c r="L23" s="7">
        <v>79.63</v>
      </c>
      <c r="M23" s="7"/>
      <c r="N23" s="7"/>
      <c r="O23" s="7">
        <v>75</v>
      </c>
      <c r="P23" s="8"/>
      <c r="Q23" s="8"/>
      <c r="R23" s="7">
        <v>61.11</v>
      </c>
      <c r="S23" s="7"/>
      <c r="T23" s="7"/>
      <c r="U23" s="7"/>
      <c r="V23" s="7"/>
      <c r="W23" s="7"/>
      <c r="X23" s="7">
        <f t="shared" si="0"/>
        <v>611.9499999999999</v>
      </c>
      <c r="Y23" s="7">
        <f>SUM(L23,K23,I23,H23,C23)</f>
        <v>411.28</v>
      </c>
    </row>
    <row r="24" spans="1:25" ht="15">
      <c r="A24" t="s">
        <v>22</v>
      </c>
      <c r="B24" s="8" t="s">
        <v>75</v>
      </c>
      <c r="C24" s="7">
        <v>94.54</v>
      </c>
      <c r="D24" s="7"/>
      <c r="E24" s="7"/>
      <c r="F24" s="7"/>
      <c r="G24" s="7"/>
      <c r="H24" s="7">
        <v>74.75</v>
      </c>
      <c r="I24" s="7">
        <v>82.88</v>
      </c>
      <c r="J24" s="8"/>
      <c r="K24" s="7">
        <v>69.73</v>
      </c>
      <c r="L24" s="7">
        <v>71.29</v>
      </c>
      <c r="M24" s="7"/>
      <c r="N24" s="7">
        <v>82.56</v>
      </c>
      <c r="O24" s="7">
        <v>60</v>
      </c>
      <c r="P24" s="8"/>
      <c r="Q24" s="8"/>
      <c r="R24" s="7"/>
      <c r="S24" s="7"/>
      <c r="T24" s="7"/>
      <c r="U24" s="7">
        <v>68.75</v>
      </c>
      <c r="V24" s="7"/>
      <c r="W24" s="7"/>
      <c r="X24" s="7">
        <f t="shared" si="0"/>
        <v>604.5</v>
      </c>
      <c r="Y24" s="7">
        <f>SUM(N24,L24,I24,H24,C24)</f>
        <v>406.02000000000004</v>
      </c>
    </row>
    <row r="25" spans="1:25" ht="15">
      <c r="A25" t="s">
        <v>23</v>
      </c>
      <c r="B25" s="8" t="s">
        <v>192</v>
      </c>
      <c r="C25" s="8"/>
      <c r="D25" s="8"/>
      <c r="E25" s="8"/>
      <c r="F25" s="8"/>
      <c r="G25" s="7"/>
      <c r="H25" s="7"/>
      <c r="I25" s="7">
        <v>99.66</v>
      </c>
      <c r="J25" s="8"/>
      <c r="K25" s="7"/>
      <c r="L25" s="7"/>
      <c r="M25" s="7"/>
      <c r="N25" s="7">
        <v>102.72</v>
      </c>
      <c r="O25" s="7"/>
      <c r="P25" s="8"/>
      <c r="Q25" s="8"/>
      <c r="R25" s="7"/>
      <c r="S25" s="7">
        <v>103.99</v>
      </c>
      <c r="T25" s="7">
        <v>86.73</v>
      </c>
      <c r="U25" s="7">
        <v>87.5</v>
      </c>
      <c r="V25" s="7"/>
      <c r="W25" s="7"/>
      <c r="X25" s="7">
        <f t="shared" si="0"/>
        <v>480.6</v>
      </c>
      <c r="Y25" s="7">
        <f>SUM(U25,S25,N25,I25,C25)</f>
        <v>393.87</v>
      </c>
    </row>
    <row r="26" spans="1:25" ht="15">
      <c r="A26" t="s">
        <v>24</v>
      </c>
      <c r="B26" s="8" t="s">
        <v>61</v>
      </c>
      <c r="C26" s="7">
        <v>115.83</v>
      </c>
      <c r="D26" s="7"/>
      <c r="E26" s="7"/>
      <c r="F26" s="7"/>
      <c r="G26" s="7"/>
      <c r="H26" s="7"/>
      <c r="I26" s="7">
        <v>109.32</v>
      </c>
      <c r="J26" s="8"/>
      <c r="K26" s="7"/>
      <c r="L26" s="7"/>
      <c r="M26" s="7"/>
      <c r="N26" s="7">
        <v>92.62</v>
      </c>
      <c r="O26" s="7"/>
      <c r="P26" s="8"/>
      <c r="Q26" s="8"/>
      <c r="R26" s="7"/>
      <c r="S26" s="7"/>
      <c r="T26" s="7"/>
      <c r="U26" s="7">
        <v>53.12</v>
      </c>
      <c r="V26" s="7"/>
      <c r="W26" s="7"/>
      <c r="X26" s="7">
        <f t="shared" si="0"/>
        <v>370.89</v>
      </c>
      <c r="Y26" s="7">
        <f>SUM(U26,N26,I26,C26)</f>
        <v>370.89</v>
      </c>
    </row>
    <row r="27" spans="1:25" ht="15">
      <c r="A27" t="s">
        <v>25</v>
      </c>
      <c r="B27" s="8" t="s">
        <v>96</v>
      </c>
      <c r="C27" s="7">
        <v>82.85</v>
      </c>
      <c r="D27" s="7">
        <v>55</v>
      </c>
      <c r="E27" s="7"/>
      <c r="F27" s="7"/>
      <c r="G27" s="7"/>
      <c r="H27" s="7"/>
      <c r="I27" s="7">
        <v>78.81</v>
      </c>
      <c r="J27" s="8"/>
      <c r="K27" s="7"/>
      <c r="L27" s="7"/>
      <c r="M27" s="7"/>
      <c r="N27" s="7">
        <v>63.36</v>
      </c>
      <c r="O27" s="7"/>
      <c r="P27" s="8"/>
      <c r="Q27" s="8"/>
      <c r="R27" s="7"/>
      <c r="S27" s="7"/>
      <c r="T27" s="7"/>
      <c r="U27" s="7">
        <v>84.37</v>
      </c>
      <c r="V27" s="7"/>
      <c r="W27" s="7"/>
      <c r="X27" s="7">
        <f t="shared" si="0"/>
        <v>364.39</v>
      </c>
      <c r="Y27" s="7">
        <f>SUM(U27,N27,I27,D27,C27)</f>
        <v>364.39</v>
      </c>
    </row>
    <row r="28" spans="1:25" ht="15">
      <c r="A28" t="s">
        <v>26</v>
      </c>
      <c r="B28" s="8" t="s">
        <v>63</v>
      </c>
      <c r="C28" s="7">
        <v>110.46</v>
      </c>
      <c r="D28" s="7"/>
      <c r="E28" s="7"/>
      <c r="F28" s="7"/>
      <c r="G28" s="7"/>
      <c r="H28" s="7"/>
      <c r="I28" s="7">
        <v>96.1</v>
      </c>
      <c r="J28" s="8"/>
      <c r="K28" s="7"/>
      <c r="L28" s="7"/>
      <c r="M28" s="7"/>
      <c r="N28" s="7"/>
      <c r="O28" s="7"/>
      <c r="P28" s="8"/>
      <c r="Q28" s="8"/>
      <c r="R28" s="7"/>
      <c r="S28" s="7"/>
      <c r="T28" s="7">
        <v>81.79</v>
      </c>
      <c r="U28" s="7">
        <v>71.87</v>
      </c>
      <c r="V28" s="7"/>
      <c r="W28" s="7"/>
      <c r="X28" s="7">
        <f t="shared" si="0"/>
        <v>360.22</v>
      </c>
      <c r="Y28" s="7">
        <f>SUM(U28,T28,I28,C28)</f>
        <v>360.22</v>
      </c>
    </row>
    <row r="29" spans="1:25" ht="15">
      <c r="A29" t="s">
        <v>27</v>
      </c>
      <c r="B29" s="8" t="s">
        <v>69</v>
      </c>
      <c r="C29" s="7">
        <v>101.06</v>
      </c>
      <c r="D29" s="7"/>
      <c r="E29" s="7"/>
      <c r="F29" s="7"/>
      <c r="G29" s="7"/>
      <c r="H29" s="7"/>
      <c r="I29" s="7">
        <v>85.93</v>
      </c>
      <c r="J29" s="8"/>
      <c r="K29" s="7"/>
      <c r="L29" s="7"/>
      <c r="M29" s="7"/>
      <c r="N29" s="7">
        <v>82.08</v>
      </c>
      <c r="O29" s="7"/>
      <c r="P29" s="8"/>
      <c r="Q29" s="8"/>
      <c r="R29" s="7"/>
      <c r="S29" s="7"/>
      <c r="T29" s="7"/>
      <c r="U29" s="7">
        <v>81.25</v>
      </c>
      <c r="V29" s="7"/>
      <c r="W29" s="7"/>
      <c r="X29" s="7">
        <f t="shared" si="0"/>
        <v>350.32</v>
      </c>
      <c r="Y29" s="7">
        <f>SUM(U29,N29,I29,C29)</f>
        <v>350.32</v>
      </c>
    </row>
    <row r="30" spans="1:25" ht="15">
      <c r="A30" t="s">
        <v>28</v>
      </c>
      <c r="B30" s="8" t="s">
        <v>53</v>
      </c>
      <c r="C30" s="7">
        <v>130.98</v>
      </c>
      <c r="D30" s="7">
        <v>87.28</v>
      </c>
      <c r="E30" s="7"/>
      <c r="F30" s="7"/>
      <c r="G30" s="7"/>
      <c r="H30" s="7">
        <v>113.11</v>
      </c>
      <c r="I30" s="7"/>
      <c r="J30" s="8"/>
      <c r="K30" s="7"/>
      <c r="L30" s="7"/>
      <c r="M30" s="7"/>
      <c r="N30" s="7"/>
      <c r="O30" s="7"/>
      <c r="P30" s="8"/>
      <c r="Q30" s="8"/>
      <c r="R30" s="7"/>
      <c r="S30" s="7"/>
      <c r="T30" s="7"/>
      <c r="U30" s="7"/>
      <c r="V30" s="7"/>
      <c r="W30" s="7"/>
      <c r="X30" s="7">
        <f t="shared" si="0"/>
        <v>331.37</v>
      </c>
      <c r="Y30" s="7">
        <f>SUM(H30,D30,C30)</f>
        <v>331.37</v>
      </c>
    </row>
    <row r="31" spans="1:25" ht="15">
      <c r="A31" t="s">
        <v>29</v>
      </c>
      <c r="B31" s="8" t="s">
        <v>72</v>
      </c>
      <c r="C31" s="7">
        <v>99.53</v>
      </c>
      <c r="D31" s="7"/>
      <c r="E31" s="7"/>
      <c r="F31" s="7"/>
      <c r="G31" s="7"/>
      <c r="H31" s="7"/>
      <c r="I31" s="7">
        <v>93.05</v>
      </c>
      <c r="J31" s="8"/>
      <c r="K31" s="7"/>
      <c r="L31" s="7"/>
      <c r="M31" s="7"/>
      <c r="N31" s="7">
        <v>78.72</v>
      </c>
      <c r="O31" s="7"/>
      <c r="P31" s="8"/>
      <c r="Q31" s="8"/>
      <c r="R31" s="7"/>
      <c r="S31" s="7"/>
      <c r="T31" s="7"/>
      <c r="U31" s="7">
        <v>56.25</v>
      </c>
      <c r="V31" s="7"/>
      <c r="W31" s="7"/>
      <c r="X31" s="7">
        <f t="shared" si="0"/>
        <v>327.54999999999995</v>
      </c>
      <c r="Y31" s="7">
        <f>SUM(U31,N31,I31,C31)</f>
        <v>327.54999999999995</v>
      </c>
    </row>
    <row r="32" spans="1:25" ht="15">
      <c r="A32" t="s">
        <v>30</v>
      </c>
      <c r="B32" s="8" t="s">
        <v>220</v>
      </c>
      <c r="C32" s="8"/>
      <c r="D32" s="8"/>
      <c r="E32" s="8"/>
      <c r="F32" s="8"/>
      <c r="G32" s="8"/>
      <c r="H32" s="8"/>
      <c r="I32" s="7"/>
      <c r="J32" s="8"/>
      <c r="K32" s="7">
        <v>80.26</v>
      </c>
      <c r="L32" s="7">
        <v>73.15</v>
      </c>
      <c r="M32" s="7"/>
      <c r="N32" s="7"/>
      <c r="O32" s="7">
        <v>82.5</v>
      </c>
      <c r="P32" s="8"/>
      <c r="Q32" s="8"/>
      <c r="R32" s="7"/>
      <c r="S32" s="7">
        <v>79.19</v>
      </c>
      <c r="T32" s="7">
        <v>77.56</v>
      </c>
      <c r="U32" s="7"/>
      <c r="V32" s="7"/>
      <c r="W32" s="7"/>
      <c r="X32" s="7">
        <f t="shared" si="0"/>
        <v>392.66</v>
      </c>
      <c r="Y32" s="7">
        <f>SUM(T32,S32,O32,K32,C32)</f>
        <v>319.51</v>
      </c>
    </row>
    <row r="33" spans="1:25" ht="15">
      <c r="A33" t="s">
        <v>31</v>
      </c>
      <c r="B33" s="8" t="s">
        <v>101</v>
      </c>
      <c r="C33" s="7">
        <v>73.64</v>
      </c>
      <c r="D33" s="7">
        <v>55</v>
      </c>
      <c r="E33" s="7"/>
      <c r="F33" s="7"/>
      <c r="G33" s="7"/>
      <c r="H33" s="7"/>
      <c r="I33" s="7"/>
      <c r="J33" s="8"/>
      <c r="K33" s="7"/>
      <c r="L33" s="7"/>
      <c r="M33" s="7"/>
      <c r="N33" s="7">
        <v>62.88</v>
      </c>
      <c r="O33" s="7"/>
      <c r="P33" s="8"/>
      <c r="Q33" s="8"/>
      <c r="R33" s="7"/>
      <c r="S33" s="7">
        <v>63.2</v>
      </c>
      <c r="T33" s="7"/>
      <c r="U33" s="7">
        <v>59.37</v>
      </c>
      <c r="V33" s="7"/>
      <c r="W33" s="7"/>
      <c r="X33" s="7">
        <f t="shared" si="0"/>
        <v>314.09</v>
      </c>
      <c r="Y33" s="7">
        <f>SUM(U33,S33,N33,D33,C33)</f>
        <v>314.09</v>
      </c>
    </row>
    <row r="34" spans="1:25" ht="15">
      <c r="A34" t="s">
        <v>32</v>
      </c>
      <c r="B34" s="8" t="s">
        <v>104</v>
      </c>
      <c r="C34" s="8"/>
      <c r="D34" s="8"/>
      <c r="E34" s="8">
        <v>69.54</v>
      </c>
      <c r="F34" s="8">
        <v>70.18</v>
      </c>
      <c r="G34" s="7"/>
      <c r="H34" s="7"/>
      <c r="I34" s="7"/>
      <c r="J34" s="8"/>
      <c r="K34" s="7"/>
      <c r="L34" s="7"/>
      <c r="M34" s="7">
        <v>67.5</v>
      </c>
      <c r="N34" s="7"/>
      <c r="O34" s="7"/>
      <c r="P34" s="8"/>
      <c r="Q34" s="8"/>
      <c r="R34" s="7">
        <v>70.27</v>
      </c>
      <c r="S34" s="7"/>
      <c r="T34" s="7"/>
      <c r="U34" s="7"/>
      <c r="V34" s="7">
        <v>91.66</v>
      </c>
      <c r="W34" s="7"/>
      <c r="X34" s="7">
        <f aca="true" t="shared" si="1" ref="X34:X65">SUM(C34:W34)</f>
        <v>369.15</v>
      </c>
      <c r="Y34" s="7">
        <f>SUM(V34,R34,F34,E34,C34)</f>
        <v>301.65000000000003</v>
      </c>
    </row>
    <row r="35" spans="1:25" ht="15">
      <c r="A35" t="s">
        <v>33</v>
      </c>
      <c r="B35" s="8" t="s">
        <v>240</v>
      </c>
      <c r="C35" s="8"/>
      <c r="D35" s="8"/>
      <c r="E35" s="8"/>
      <c r="F35" s="8"/>
      <c r="G35" s="8"/>
      <c r="H35" s="8"/>
      <c r="I35" s="7"/>
      <c r="J35" s="8"/>
      <c r="K35" s="7"/>
      <c r="L35" s="7"/>
      <c r="M35" s="7">
        <v>80</v>
      </c>
      <c r="N35" s="7"/>
      <c r="O35" s="7"/>
      <c r="P35" s="8"/>
      <c r="Q35" s="8"/>
      <c r="R35" s="7">
        <v>70.27</v>
      </c>
      <c r="S35" s="7"/>
      <c r="T35" s="7"/>
      <c r="U35" s="7"/>
      <c r="V35" s="7">
        <v>58.33</v>
      </c>
      <c r="W35" s="7">
        <v>88.61</v>
      </c>
      <c r="X35" s="7">
        <f t="shared" si="1"/>
        <v>297.21</v>
      </c>
      <c r="Y35" s="7">
        <f>SUM(W35,V35,R35,M35,C35)</f>
        <v>297.21</v>
      </c>
    </row>
    <row r="36" spans="1:25" ht="15">
      <c r="A36" t="s">
        <v>34</v>
      </c>
      <c r="B36" s="8" t="s">
        <v>78</v>
      </c>
      <c r="C36" s="7">
        <v>90.71</v>
      </c>
      <c r="D36" s="7"/>
      <c r="E36" s="7"/>
      <c r="F36" s="7"/>
      <c r="G36" s="7"/>
      <c r="H36" s="7">
        <v>85.57</v>
      </c>
      <c r="I36" s="7"/>
      <c r="J36" s="8"/>
      <c r="K36" s="7"/>
      <c r="L36" s="7"/>
      <c r="M36" s="7">
        <v>72.5</v>
      </c>
      <c r="N36" s="7"/>
      <c r="O36" s="7"/>
      <c r="P36" s="8"/>
      <c r="Q36" s="8"/>
      <c r="R36" s="7"/>
      <c r="S36" s="7"/>
      <c r="T36" s="7"/>
      <c r="U36" s="7"/>
      <c r="V36" s="7"/>
      <c r="W36" s="7"/>
      <c r="X36" s="7">
        <f t="shared" si="1"/>
        <v>248.77999999999997</v>
      </c>
      <c r="Y36" s="7">
        <f>SUM(J37,G37,D37,C37)</f>
        <v>234.11999999999998</v>
      </c>
    </row>
    <row r="37" spans="1:25" ht="15">
      <c r="A37" t="s">
        <v>35</v>
      </c>
      <c r="B37" s="8" t="s">
        <v>102</v>
      </c>
      <c r="C37" s="8"/>
      <c r="D37" s="8">
        <v>80.1</v>
      </c>
      <c r="E37" s="8"/>
      <c r="F37" s="8"/>
      <c r="G37" s="7">
        <v>77.36</v>
      </c>
      <c r="H37" s="7"/>
      <c r="I37" s="7"/>
      <c r="J37" s="8">
        <v>76.66</v>
      </c>
      <c r="K37" s="7"/>
      <c r="L37" s="7"/>
      <c r="M37" s="7"/>
      <c r="N37" s="7"/>
      <c r="O37" s="7"/>
      <c r="P37" s="8"/>
      <c r="Q37" s="8"/>
      <c r="R37" s="7"/>
      <c r="S37" s="7"/>
      <c r="T37" s="7"/>
      <c r="U37" s="7"/>
      <c r="V37" s="7"/>
      <c r="W37" s="7"/>
      <c r="X37" s="7">
        <f t="shared" si="1"/>
        <v>234.11999999999998</v>
      </c>
      <c r="Y37" s="7">
        <f>SUM(J37,G37,D37,C37)</f>
        <v>234.11999999999998</v>
      </c>
    </row>
    <row r="38" spans="1:25" ht="15">
      <c r="A38" t="s">
        <v>36</v>
      </c>
      <c r="B38" s="8" t="s">
        <v>55</v>
      </c>
      <c r="C38" s="7">
        <v>125.45</v>
      </c>
      <c r="D38" s="7"/>
      <c r="E38" s="7"/>
      <c r="F38" s="7"/>
      <c r="G38" s="7"/>
      <c r="H38" s="7"/>
      <c r="I38" s="7"/>
      <c r="J38" s="8"/>
      <c r="K38" s="7"/>
      <c r="L38" s="7"/>
      <c r="M38" s="7"/>
      <c r="N38" s="7"/>
      <c r="O38" s="7"/>
      <c r="P38" s="8"/>
      <c r="Q38" s="8"/>
      <c r="R38" s="7"/>
      <c r="S38" s="7"/>
      <c r="T38" s="7">
        <v>100.83</v>
      </c>
      <c r="U38" s="7"/>
      <c r="V38" s="7"/>
      <c r="W38" s="7"/>
      <c r="X38" s="7">
        <f t="shared" si="1"/>
        <v>226.28</v>
      </c>
      <c r="Y38" s="7">
        <f>SUM(T38,C38)</f>
        <v>226.28</v>
      </c>
    </row>
    <row r="39" spans="1:25" ht="15">
      <c r="A39" t="s">
        <v>37</v>
      </c>
      <c r="B39" s="8" t="s">
        <v>99</v>
      </c>
      <c r="C39" s="7">
        <v>76.13</v>
      </c>
      <c r="D39" s="7"/>
      <c r="E39" s="7">
        <v>64.09</v>
      </c>
      <c r="F39" s="7"/>
      <c r="G39" s="7"/>
      <c r="H39" s="7">
        <v>66.88</v>
      </c>
      <c r="I39" s="7"/>
      <c r="J39" s="8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  <c r="W39" s="7"/>
      <c r="X39" s="7">
        <f t="shared" si="1"/>
        <v>207.1</v>
      </c>
      <c r="Y39" s="7">
        <f>SUM(H39,E39,C39)</f>
        <v>207.1</v>
      </c>
    </row>
    <row r="40" spans="1:25" ht="15">
      <c r="A40" t="s">
        <v>81</v>
      </c>
      <c r="B40" s="8" t="s">
        <v>138</v>
      </c>
      <c r="C40" s="8"/>
      <c r="D40" s="8"/>
      <c r="E40" s="8"/>
      <c r="F40" s="8"/>
      <c r="G40" s="8"/>
      <c r="H40" s="8"/>
      <c r="I40" s="7">
        <v>78.3</v>
      </c>
      <c r="J40" s="8"/>
      <c r="K40" s="7"/>
      <c r="L40" s="7"/>
      <c r="M40" s="7"/>
      <c r="N40" s="7">
        <v>69.12</v>
      </c>
      <c r="O40" s="7"/>
      <c r="P40" s="8"/>
      <c r="Q40" s="8"/>
      <c r="R40" s="7"/>
      <c r="S40" s="7"/>
      <c r="T40" s="7"/>
      <c r="U40" s="7">
        <v>50</v>
      </c>
      <c r="V40" s="7"/>
      <c r="W40" s="7"/>
      <c r="X40" s="7">
        <f t="shared" si="1"/>
        <v>197.42000000000002</v>
      </c>
      <c r="Y40" s="7">
        <f>SUM(U40,N40,I40,C40)</f>
        <v>197.42000000000002</v>
      </c>
    </row>
    <row r="41" spans="1:25" ht="15">
      <c r="A41" t="s">
        <v>82</v>
      </c>
      <c r="B41" s="11" t="s">
        <v>66</v>
      </c>
      <c r="C41" s="7">
        <v>107.01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/>
      <c r="P41" s="8"/>
      <c r="Q41" s="8"/>
      <c r="R41" s="7"/>
      <c r="S41" s="7"/>
      <c r="T41" s="7">
        <v>89.55</v>
      </c>
      <c r="U41" s="7"/>
      <c r="V41" s="7"/>
      <c r="W41" s="7"/>
      <c r="X41" s="7">
        <f t="shared" si="1"/>
        <v>196.56</v>
      </c>
      <c r="Y41" s="7">
        <f>SUM(T41,C41)</f>
        <v>196.56</v>
      </c>
    </row>
    <row r="42" spans="1:25" ht="15">
      <c r="A42" t="s">
        <v>83</v>
      </c>
      <c r="B42" s="8" t="s">
        <v>232</v>
      </c>
      <c r="C42" s="8"/>
      <c r="D42" s="8"/>
      <c r="E42" s="8"/>
      <c r="F42" s="8"/>
      <c r="G42" s="8"/>
      <c r="H42" s="8"/>
      <c r="I42" s="7"/>
      <c r="J42" s="8"/>
      <c r="K42" s="7">
        <v>61.84</v>
      </c>
      <c r="L42" s="7">
        <v>62.96</v>
      </c>
      <c r="M42" s="7"/>
      <c r="N42" s="7"/>
      <c r="O42" s="7"/>
      <c r="P42" s="8"/>
      <c r="Q42" s="8"/>
      <c r="R42" s="7"/>
      <c r="S42" s="7">
        <v>69.6</v>
      </c>
      <c r="T42" s="7"/>
      <c r="U42" s="7"/>
      <c r="V42" s="7"/>
      <c r="W42" s="7"/>
      <c r="X42" s="7">
        <f t="shared" si="1"/>
        <v>194.4</v>
      </c>
      <c r="Y42" s="7">
        <f>SUM(S42,L42,K42,C42)</f>
        <v>194.4</v>
      </c>
    </row>
    <row r="43" spans="1:25" ht="15">
      <c r="A43" t="s">
        <v>84</v>
      </c>
      <c r="B43" s="8" t="s">
        <v>94</v>
      </c>
      <c r="C43" s="7">
        <v>87.26</v>
      </c>
      <c r="D43" s="7"/>
      <c r="E43" s="7"/>
      <c r="F43" s="7"/>
      <c r="G43" s="7"/>
      <c r="H43" s="7"/>
      <c r="I43" s="7">
        <v>96.1</v>
      </c>
      <c r="J43" s="8"/>
      <c r="K43" s="7"/>
      <c r="L43" s="7"/>
      <c r="M43" s="7"/>
      <c r="N43" s="7"/>
      <c r="O43" s="7"/>
      <c r="P43" s="8"/>
      <c r="Q43" s="8"/>
      <c r="R43" s="7"/>
      <c r="S43" s="7"/>
      <c r="T43" s="7"/>
      <c r="U43" s="7"/>
      <c r="V43" s="7"/>
      <c r="W43" s="7"/>
      <c r="X43" s="7">
        <f t="shared" si="1"/>
        <v>183.36</v>
      </c>
      <c r="Y43" s="7">
        <f>SUM(I43,C43)</f>
        <v>183.36</v>
      </c>
    </row>
    <row r="44" spans="1:25" ht="15">
      <c r="A44" t="s">
        <v>85</v>
      </c>
      <c r="B44" s="8" t="s">
        <v>267</v>
      </c>
      <c r="C44" s="8"/>
      <c r="D44" s="8"/>
      <c r="E44" s="8"/>
      <c r="F44" s="8"/>
      <c r="G44" s="8"/>
      <c r="H44" s="8"/>
      <c r="I44" s="7"/>
      <c r="J44" s="8"/>
      <c r="K44" s="7"/>
      <c r="L44" s="7"/>
      <c r="M44" s="7"/>
      <c r="N44" s="7"/>
      <c r="O44" s="7"/>
      <c r="P44" s="8"/>
      <c r="Q44" s="8"/>
      <c r="R44" s="7">
        <v>55</v>
      </c>
      <c r="S44" s="7"/>
      <c r="T44" s="7"/>
      <c r="U44" s="7"/>
      <c r="V44" s="7">
        <v>62.5</v>
      </c>
      <c r="W44" s="7">
        <v>61.11</v>
      </c>
      <c r="X44" s="7">
        <f t="shared" si="1"/>
        <v>178.61</v>
      </c>
      <c r="Y44" s="7">
        <f>SUM(W44,V44,R44,C44)</f>
        <v>178.61</v>
      </c>
    </row>
    <row r="45" spans="1:25" ht="15">
      <c r="A45" t="s">
        <v>86</v>
      </c>
      <c r="B45" s="8" t="s">
        <v>235</v>
      </c>
      <c r="C45" s="8"/>
      <c r="D45" s="8"/>
      <c r="E45" s="8"/>
      <c r="F45" s="8"/>
      <c r="G45" s="8"/>
      <c r="H45" s="8"/>
      <c r="I45" s="7"/>
      <c r="J45" s="8"/>
      <c r="K45" s="7"/>
      <c r="L45" s="7"/>
      <c r="M45" s="7"/>
      <c r="N45" s="7"/>
      <c r="O45" s="7"/>
      <c r="P45" s="8"/>
      <c r="Q45" s="8"/>
      <c r="R45" s="7"/>
      <c r="S45" s="7">
        <v>106.39</v>
      </c>
      <c r="T45" s="7">
        <v>71.22</v>
      </c>
      <c r="U45" s="7"/>
      <c r="V45" s="7"/>
      <c r="W45" s="7"/>
      <c r="X45" s="7">
        <f t="shared" si="1"/>
        <v>177.61</v>
      </c>
      <c r="Y45" s="7">
        <f>SUM(T45,S45,C45)</f>
        <v>177.61</v>
      </c>
    </row>
    <row r="46" spans="1:25" ht="15">
      <c r="A46" t="s">
        <v>87</v>
      </c>
      <c r="B46" s="8" t="s">
        <v>227</v>
      </c>
      <c r="C46" s="8"/>
      <c r="D46" s="8"/>
      <c r="E46" s="8"/>
      <c r="F46" s="8"/>
      <c r="G46" s="8"/>
      <c r="H46" s="8"/>
      <c r="I46" s="7"/>
      <c r="J46" s="8"/>
      <c r="K46" s="7">
        <v>65.78</v>
      </c>
      <c r="L46" s="7">
        <v>60.18</v>
      </c>
      <c r="M46" s="7"/>
      <c r="N46" s="7"/>
      <c r="O46" s="7">
        <v>50</v>
      </c>
      <c r="P46" s="8"/>
      <c r="Q46" s="8"/>
      <c r="R46" s="7"/>
      <c r="S46" s="7"/>
      <c r="T46" s="7"/>
      <c r="U46" s="7"/>
      <c r="V46" s="7"/>
      <c r="W46" s="7"/>
      <c r="X46" s="7">
        <f t="shared" si="1"/>
        <v>175.96</v>
      </c>
      <c r="Y46" s="7">
        <f>SUM(O46,L46,K46,C46)</f>
        <v>175.96</v>
      </c>
    </row>
    <row r="47" spans="1:25" ht="15">
      <c r="A47" t="s">
        <v>88</v>
      </c>
      <c r="B47" s="8" t="s">
        <v>73</v>
      </c>
      <c r="C47" s="7">
        <v>98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>
        <v>76.32</v>
      </c>
      <c r="O47" s="7"/>
      <c r="P47" s="8"/>
      <c r="Q47" s="8"/>
      <c r="R47" s="7"/>
      <c r="S47" s="7"/>
      <c r="T47" s="7"/>
      <c r="U47" s="7"/>
      <c r="V47" s="7"/>
      <c r="W47" s="7"/>
      <c r="X47" s="7">
        <f t="shared" si="1"/>
        <v>174.32</v>
      </c>
      <c r="Y47" s="7">
        <f>SUM(N47,C47)</f>
        <v>174.32</v>
      </c>
    </row>
    <row r="48" spans="1:25" ht="15">
      <c r="A48" t="s">
        <v>89</v>
      </c>
      <c r="B48" s="8" t="s">
        <v>65</v>
      </c>
      <c r="C48" s="7">
        <v>107.39</v>
      </c>
      <c r="D48" s="7"/>
      <c r="E48" s="7"/>
      <c r="F48" s="7"/>
      <c r="G48" s="7"/>
      <c r="H48" s="7"/>
      <c r="I48" s="7"/>
      <c r="J48" s="8"/>
      <c r="K48" s="7"/>
      <c r="L48" s="7"/>
      <c r="M48" s="7"/>
      <c r="N48" s="7"/>
      <c r="O48" s="7"/>
      <c r="P48" s="8"/>
      <c r="Q48" s="8"/>
      <c r="R48" s="7"/>
      <c r="S48" s="7"/>
      <c r="T48" s="7">
        <v>55</v>
      </c>
      <c r="U48" s="7"/>
      <c r="V48" s="7"/>
      <c r="W48" s="7"/>
      <c r="X48" s="7">
        <f t="shared" si="1"/>
        <v>162.39</v>
      </c>
      <c r="Y48" s="7">
        <f>SUM(T48,C48)</f>
        <v>162.39</v>
      </c>
    </row>
    <row r="49" spans="1:25" ht="15">
      <c r="A49" t="s">
        <v>90</v>
      </c>
      <c r="B49" s="8" t="s">
        <v>77</v>
      </c>
      <c r="C49" s="7">
        <v>91.28</v>
      </c>
      <c r="D49" s="7"/>
      <c r="E49" s="7"/>
      <c r="F49" s="7"/>
      <c r="G49" s="7"/>
      <c r="H49" s="7"/>
      <c r="I49" s="7">
        <v>61.52</v>
      </c>
      <c r="J49" s="8"/>
      <c r="K49" s="7"/>
      <c r="L49" s="7"/>
      <c r="M49" s="7"/>
      <c r="N49" s="7"/>
      <c r="O49" s="7"/>
      <c r="P49" s="8"/>
      <c r="Q49" s="8"/>
      <c r="R49" s="7"/>
      <c r="S49" s="7"/>
      <c r="T49" s="7"/>
      <c r="U49" s="7"/>
      <c r="V49" s="7"/>
      <c r="W49" s="7"/>
      <c r="X49" s="7">
        <f t="shared" si="1"/>
        <v>152.8</v>
      </c>
      <c r="Y49" s="7">
        <f>SUM(I49,C49)</f>
        <v>152.8</v>
      </c>
    </row>
    <row r="50" spans="1:25" ht="15">
      <c r="A50" t="s">
        <v>91</v>
      </c>
      <c r="B50" s="8" t="s">
        <v>98</v>
      </c>
      <c r="C50" s="7">
        <v>76.9</v>
      </c>
      <c r="D50" s="7"/>
      <c r="E50" s="7"/>
      <c r="F50" s="7"/>
      <c r="G50" s="7"/>
      <c r="H50" s="7"/>
      <c r="I50" s="7">
        <v>74.74</v>
      </c>
      <c r="J50" s="8"/>
      <c r="K50" s="7"/>
      <c r="L50" s="7"/>
      <c r="M50" s="7"/>
      <c r="N50" s="7"/>
      <c r="O50" s="7"/>
      <c r="P50" s="8"/>
      <c r="Q50" s="8"/>
      <c r="R50" s="7"/>
      <c r="S50" s="7"/>
      <c r="T50" s="7"/>
      <c r="U50" s="7"/>
      <c r="V50" s="7"/>
      <c r="W50" s="7"/>
      <c r="X50" s="7">
        <f t="shared" si="1"/>
        <v>151.64</v>
      </c>
      <c r="Y50" s="7">
        <f>SUM(I50,C50)</f>
        <v>151.64</v>
      </c>
    </row>
    <row r="51" spans="1:25" ht="15">
      <c r="A51" t="s">
        <v>92</v>
      </c>
      <c r="B51" s="8" t="s">
        <v>49</v>
      </c>
      <c r="C51" s="7">
        <v>132.71</v>
      </c>
      <c r="D51" s="7"/>
      <c r="E51" s="7"/>
      <c r="F51" s="7"/>
      <c r="G51" s="7"/>
      <c r="H51" s="7"/>
      <c r="I51" s="7"/>
      <c r="J51" s="8"/>
      <c r="K51" s="7"/>
      <c r="L51" s="7"/>
      <c r="M51" s="7"/>
      <c r="N51" s="7"/>
      <c r="O51" s="7"/>
      <c r="P51" s="8"/>
      <c r="Q51" s="8"/>
      <c r="R51" s="7"/>
      <c r="S51" s="7"/>
      <c r="T51" s="7"/>
      <c r="U51" s="7"/>
      <c r="V51" s="7"/>
      <c r="W51" s="7"/>
      <c r="X51" s="7">
        <f t="shared" si="1"/>
        <v>132.71</v>
      </c>
      <c r="Y51" s="7">
        <f>SUM(C51)</f>
        <v>132.71</v>
      </c>
    </row>
    <row r="52" spans="1:25" ht="15">
      <c r="A52" t="s">
        <v>93</v>
      </c>
      <c r="B52" s="8" t="s">
        <v>105</v>
      </c>
      <c r="C52" s="8"/>
      <c r="D52" s="8"/>
      <c r="E52" s="8">
        <v>64.09</v>
      </c>
      <c r="F52" s="8">
        <v>66.79</v>
      </c>
      <c r="G52" s="7"/>
      <c r="H52" s="7"/>
      <c r="I52" s="7"/>
      <c r="J52" s="8"/>
      <c r="K52" s="7"/>
      <c r="L52" s="7"/>
      <c r="M52" s="7"/>
      <c r="N52" s="7"/>
      <c r="O52" s="7"/>
      <c r="P52" s="8"/>
      <c r="Q52" s="8"/>
      <c r="R52" s="7"/>
      <c r="S52" s="7"/>
      <c r="T52" s="7"/>
      <c r="U52" s="7"/>
      <c r="V52" s="7"/>
      <c r="W52" s="7"/>
      <c r="X52" s="7">
        <f t="shared" si="1"/>
        <v>130.88</v>
      </c>
      <c r="Y52" s="8">
        <f>SUM(F52,E52,C52)</f>
        <v>130.88</v>
      </c>
    </row>
    <row r="53" spans="1:25" ht="15">
      <c r="A53" t="s">
        <v>109</v>
      </c>
      <c r="B53" s="8" t="s">
        <v>241</v>
      </c>
      <c r="C53" s="8"/>
      <c r="D53" s="8"/>
      <c r="E53" s="8"/>
      <c r="F53" s="8"/>
      <c r="G53" s="8"/>
      <c r="H53" s="8"/>
      <c r="I53" s="7"/>
      <c r="J53" s="8"/>
      <c r="K53" s="7"/>
      <c r="L53" s="7"/>
      <c r="M53" s="7">
        <v>55</v>
      </c>
      <c r="N53" s="7"/>
      <c r="O53" s="7"/>
      <c r="P53" s="8"/>
      <c r="Q53" s="8"/>
      <c r="R53" s="7"/>
      <c r="S53" s="7"/>
      <c r="T53" s="7"/>
      <c r="U53" s="7"/>
      <c r="V53" s="7">
        <v>75</v>
      </c>
      <c r="W53" s="7"/>
      <c r="X53" s="7">
        <f t="shared" si="1"/>
        <v>130</v>
      </c>
      <c r="Y53" s="7">
        <f>SUM(V53,M53,C53)</f>
        <v>130</v>
      </c>
    </row>
    <row r="54" spans="1:25" ht="15">
      <c r="A54" t="s">
        <v>163</v>
      </c>
      <c r="B54" s="8" t="s">
        <v>233</v>
      </c>
      <c r="C54" s="8"/>
      <c r="D54" s="8"/>
      <c r="E54" s="8"/>
      <c r="F54" s="8"/>
      <c r="G54" s="8"/>
      <c r="H54" s="8"/>
      <c r="I54" s="7"/>
      <c r="J54" s="8"/>
      <c r="K54" s="7">
        <v>55.63</v>
      </c>
      <c r="L54" s="7">
        <v>60</v>
      </c>
      <c r="M54" s="7"/>
      <c r="N54" s="7"/>
      <c r="O54" s="7"/>
      <c r="P54" s="8"/>
      <c r="Q54" s="8"/>
      <c r="R54" s="7"/>
      <c r="S54" s="7"/>
      <c r="T54" s="7"/>
      <c r="U54" s="7"/>
      <c r="V54" s="7"/>
      <c r="W54" s="7"/>
      <c r="X54" s="7">
        <f t="shared" si="1"/>
        <v>115.63</v>
      </c>
      <c r="Y54" s="7">
        <f>SUM(L54,K54,C54)</f>
        <v>115.63</v>
      </c>
    </row>
    <row r="55" spans="1:25" ht="15">
      <c r="A55" t="s">
        <v>164</v>
      </c>
      <c r="B55" s="8" t="s">
        <v>106</v>
      </c>
      <c r="C55" s="8"/>
      <c r="D55" s="8"/>
      <c r="E55" s="8"/>
      <c r="F55" s="7">
        <v>113.2</v>
      </c>
      <c r="G55" s="7"/>
      <c r="H55" s="7"/>
      <c r="I55" s="7"/>
      <c r="J55" s="8"/>
      <c r="K55" s="7"/>
      <c r="L55" s="7"/>
      <c r="M55" s="7"/>
      <c r="N55" s="7"/>
      <c r="O55" s="7"/>
      <c r="P55" s="8"/>
      <c r="Q55" s="8"/>
      <c r="R55" s="7"/>
      <c r="S55" s="7"/>
      <c r="T55" s="7"/>
      <c r="U55" s="7"/>
      <c r="V55" s="7"/>
      <c r="W55" s="7"/>
      <c r="X55" s="7">
        <f t="shared" si="1"/>
        <v>113.2</v>
      </c>
      <c r="Y55" s="7">
        <f>SUM(F55,C55)</f>
        <v>113.2</v>
      </c>
    </row>
    <row r="56" spans="1:25" ht="15">
      <c r="A56" t="s">
        <v>166</v>
      </c>
      <c r="B56" s="8" t="s">
        <v>250</v>
      </c>
      <c r="C56" s="8"/>
      <c r="D56" s="8"/>
      <c r="E56" s="8"/>
      <c r="F56" s="8"/>
      <c r="G56" s="8"/>
      <c r="H56" s="8"/>
      <c r="I56" s="7"/>
      <c r="J56" s="8"/>
      <c r="K56" s="7"/>
      <c r="L56" s="7"/>
      <c r="M56" s="7"/>
      <c r="N56" s="7">
        <v>109.92</v>
      </c>
      <c r="O56" s="7"/>
      <c r="P56" s="8"/>
      <c r="Q56" s="8"/>
      <c r="R56" s="7"/>
      <c r="S56" s="7"/>
      <c r="T56" s="7"/>
      <c r="U56" s="7"/>
      <c r="V56" s="7"/>
      <c r="W56" s="7"/>
      <c r="X56" s="7">
        <f t="shared" si="1"/>
        <v>109.92</v>
      </c>
      <c r="Y56" s="7">
        <f>SUM(N56,C56)</f>
        <v>109.92</v>
      </c>
    </row>
    <row r="57" spans="1:25" ht="15">
      <c r="A57" t="s">
        <v>168</v>
      </c>
      <c r="B57" s="8" t="s">
        <v>67</v>
      </c>
      <c r="C57" s="7">
        <v>103.17</v>
      </c>
      <c r="D57" s="7"/>
      <c r="E57" s="7"/>
      <c r="F57" s="7"/>
      <c r="G57" s="7"/>
      <c r="H57" s="7"/>
      <c r="I57" s="7"/>
      <c r="J57" s="8"/>
      <c r="K57" s="7"/>
      <c r="L57" s="7"/>
      <c r="M57" s="7"/>
      <c r="N57" s="7"/>
      <c r="O57" s="7"/>
      <c r="P57" s="8"/>
      <c r="Q57" s="8"/>
      <c r="R57" s="7"/>
      <c r="S57" s="7"/>
      <c r="T57" s="7"/>
      <c r="U57" s="7"/>
      <c r="V57" s="7"/>
      <c r="W57" s="7"/>
      <c r="X57" s="7">
        <f t="shared" si="1"/>
        <v>103.17</v>
      </c>
      <c r="Y57" s="7">
        <f>SUM(C57)</f>
        <v>103.17</v>
      </c>
    </row>
    <row r="58" spans="1:25" ht="15">
      <c r="A58" t="s">
        <v>170</v>
      </c>
      <c r="B58" s="8" t="s">
        <v>68</v>
      </c>
      <c r="C58" s="7">
        <v>101.45</v>
      </c>
      <c r="D58" s="7"/>
      <c r="E58" s="7"/>
      <c r="F58" s="7"/>
      <c r="G58" s="7"/>
      <c r="H58" s="7"/>
      <c r="I58" s="7"/>
      <c r="J58" s="8"/>
      <c r="K58" s="7"/>
      <c r="L58" s="7"/>
      <c r="M58" s="7"/>
      <c r="N58" s="7"/>
      <c r="O58" s="7"/>
      <c r="P58" s="8"/>
      <c r="Q58" s="8"/>
      <c r="R58" s="7"/>
      <c r="S58" s="7"/>
      <c r="T58" s="7"/>
      <c r="U58" s="7"/>
      <c r="V58" s="7"/>
      <c r="W58" s="7"/>
      <c r="X58" s="7">
        <f t="shared" si="1"/>
        <v>101.45</v>
      </c>
      <c r="Y58" s="7">
        <f>SUM(C58)</f>
        <v>101.45</v>
      </c>
    </row>
    <row r="59" spans="1:25" ht="15">
      <c r="A59" t="s">
        <v>171</v>
      </c>
      <c r="B59" s="8" t="s">
        <v>70</v>
      </c>
      <c r="C59" s="7">
        <v>99.72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8"/>
      <c r="Q59" s="8"/>
      <c r="R59" s="7"/>
      <c r="S59" s="7"/>
      <c r="T59" s="7"/>
      <c r="U59" s="7"/>
      <c r="V59" s="7"/>
      <c r="W59" s="7"/>
      <c r="X59" s="7">
        <f t="shared" si="1"/>
        <v>99.72</v>
      </c>
      <c r="Y59" s="7">
        <f>SUM(C59)</f>
        <v>99.72</v>
      </c>
    </row>
    <row r="60" spans="1:25" ht="15">
      <c r="A60" t="s">
        <v>173</v>
      </c>
      <c r="B60" s="8" t="s">
        <v>80</v>
      </c>
      <c r="C60" s="7">
        <v>87.64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8"/>
      <c r="Q60" s="8"/>
      <c r="R60" s="7"/>
      <c r="S60" s="7"/>
      <c r="T60" s="7"/>
      <c r="U60" s="7"/>
      <c r="V60" s="7"/>
      <c r="W60" s="7"/>
      <c r="X60" s="7">
        <f t="shared" si="1"/>
        <v>87.64</v>
      </c>
      <c r="Y60" s="7">
        <f>SUM(C60)</f>
        <v>87.64</v>
      </c>
    </row>
    <row r="61" spans="1:25" ht="15">
      <c r="A61" t="s">
        <v>175</v>
      </c>
      <c r="B61" s="8" t="s">
        <v>97</v>
      </c>
      <c r="C61" s="7">
        <v>79.97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8"/>
      <c r="Q61" s="8"/>
      <c r="R61" s="7"/>
      <c r="S61" s="7"/>
      <c r="T61" s="7"/>
      <c r="U61" s="7"/>
      <c r="V61" s="7"/>
      <c r="W61" s="7"/>
      <c r="X61" s="7">
        <f t="shared" si="1"/>
        <v>79.97</v>
      </c>
      <c r="Y61" s="7">
        <f>SUM(C61)</f>
        <v>79.97</v>
      </c>
    </row>
    <row r="62" spans="1:25" ht="15">
      <c r="A62" t="s">
        <v>177</v>
      </c>
      <c r="B62" s="8" t="s">
        <v>183</v>
      </c>
      <c r="C62" s="8"/>
      <c r="D62" s="8"/>
      <c r="E62" s="8"/>
      <c r="F62" s="8"/>
      <c r="G62" s="8"/>
      <c r="H62" s="8"/>
      <c r="I62" s="7">
        <v>78.81</v>
      </c>
      <c r="J62" s="8"/>
      <c r="K62" s="7"/>
      <c r="L62" s="7"/>
      <c r="M62" s="7"/>
      <c r="N62" s="7"/>
      <c r="O62" s="7"/>
      <c r="P62" s="8"/>
      <c r="Q62" s="8"/>
      <c r="R62" s="7"/>
      <c r="S62" s="7"/>
      <c r="T62" s="7"/>
      <c r="U62" s="7"/>
      <c r="V62" s="7"/>
      <c r="W62" s="7"/>
      <c r="X62" s="7">
        <f t="shared" si="1"/>
        <v>78.81</v>
      </c>
      <c r="Y62" s="7">
        <f>SUM(I62,C62)</f>
        <v>78.81</v>
      </c>
    </row>
    <row r="63" spans="1:25" ht="15">
      <c r="A63" t="s">
        <v>179</v>
      </c>
      <c r="B63" s="8" t="s">
        <v>305</v>
      </c>
      <c r="C63" s="8"/>
      <c r="D63" s="8"/>
      <c r="E63" s="8"/>
      <c r="F63" s="8"/>
      <c r="G63" s="8"/>
      <c r="H63" s="8"/>
      <c r="I63" s="7"/>
      <c r="J63" s="8"/>
      <c r="K63" s="7"/>
      <c r="L63" s="7"/>
      <c r="M63" s="7"/>
      <c r="N63" s="7"/>
      <c r="O63" s="7"/>
      <c r="P63" s="8"/>
      <c r="Q63" s="8"/>
      <c r="R63" s="7"/>
      <c r="S63" s="7"/>
      <c r="T63" s="7"/>
      <c r="U63" s="7"/>
      <c r="V63" s="7"/>
      <c r="W63" s="7">
        <v>76.38</v>
      </c>
      <c r="X63" s="7">
        <f t="shared" si="1"/>
        <v>76.38</v>
      </c>
      <c r="Y63" s="7">
        <f>SUM(W63,C63)</f>
        <v>76.38</v>
      </c>
    </row>
    <row r="64" spans="1:25" ht="15">
      <c r="A64" t="s">
        <v>180</v>
      </c>
      <c r="B64" s="8" t="s">
        <v>103</v>
      </c>
      <c r="C64" s="8"/>
      <c r="D64" s="8">
        <v>75.32</v>
      </c>
      <c r="E64" s="8"/>
      <c r="F64" s="8"/>
      <c r="G64" s="7"/>
      <c r="H64" s="7"/>
      <c r="I64" s="7"/>
      <c r="J64" s="8"/>
      <c r="K64" s="7"/>
      <c r="L64" s="7"/>
      <c r="M64" s="7"/>
      <c r="N64" s="7"/>
      <c r="O64" s="7"/>
      <c r="P64" s="8"/>
      <c r="Q64" s="8"/>
      <c r="R64" s="7"/>
      <c r="S64" s="7"/>
      <c r="T64" s="7"/>
      <c r="U64" s="7"/>
      <c r="V64" s="7"/>
      <c r="W64" s="7"/>
      <c r="X64" s="7">
        <f t="shared" si="1"/>
        <v>75.32</v>
      </c>
      <c r="Y64" s="8">
        <f>SUM(D64,C64)</f>
        <v>75.32</v>
      </c>
    </row>
    <row r="65" spans="1:25" ht="15">
      <c r="A65" t="s">
        <v>182</v>
      </c>
      <c r="B65" s="8" t="s">
        <v>100</v>
      </c>
      <c r="C65" s="7">
        <v>74.6</v>
      </c>
      <c r="D65" s="7"/>
      <c r="E65" s="7"/>
      <c r="F65" s="7"/>
      <c r="G65" s="7"/>
      <c r="H65" s="7"/>
      <c r="I65" s="7"/>
      <c r="J65" s="8"/>
      <c r="K65" s="7"/>
      <c r="L65" s="7"/>
      <c r="M65" s="7"/>
      <c r="N65" s="7"/>
      <c r="O65" s="7"/>
      <c r="P65" s="8"/>
      <c r="Q65" s="8"/>
      <c r="R65" s="7"/>
      <c r="S65" s="7"/>
      <c r="T65" s="7"/>
      <c r="U65" s="7"/>
      <c r="V65" s="7"/>
      <c r="W65" s="7"/>
      <c r="X65" s="7">
        <f t="shared" si="1"/>
        <v>74.6</v>
      </c>
      <c r="Y65" s="7">
        <f>SUM(C65)</f>
        <v>74.6</v>
      </c>
    </row>
    <row r="66" spans="1:25" ht="15">
      <c r="A66" t="s">
        <v>184</v>
      </c>
      <c r="B66" s="8" t="s">
        <v>207</v>
      </c>
      <c r="C66" s="8"/>
      <c r="D66" s="8"/>
      <c r="E66" s="8"/>
      <c r="F66" s="8"/>
      <c r="G66" s="8"/>
      <c r="H66" s="8"/>
      <c r="I66" s="7">
        <v>68.64</v>
      </c>
      <c r="J66" s="8"/>
      <c r="K66" s="7"/>
      <c r="L66" s="7"/>
      <c r="M66" s="7"/>
      <c r="N66" s="7"/>
      <c r="O66" s="7"/>
      <c r="P66" s="8"/>
      <c r="Q66" s="8"/>
      <c r="R66" s="7"/>
      <c r="S66" s="7"/>
      <c r="T66" s="7"/>
      <c r="U66" s="7"/>
      <c r="V66" s="7"/>
      <c r="W66" s="7"/>
      <c r="X66" s="7">
        <f>SUM(C66:W66)</f>
        <v>68.64</v>
      </c>
      <c r="Y66" s="8">
        <v>68.64</v>
      </c>
    </row>
    <row r="67" spans="1:25" ht="15">
      <c r="A67" t="s">
        <v>187</v>
      </c>
      <c r="B67" s="8" t="s">
        <v>210</v>
      </c>
      <c r="C67" s="8"/>
      <c r="D67" s="8"/>
      <c r="E67" s="8"/>
      <c r="F67" s="8"/>
      <c r="G67" s="8"/>
      <c r="H67" s="8"/>
      <c r="I67" s="7">
        <v>67.62</v>
      </c>
      <c r="J67" s="8"/>
      <c r="K67" s="7"/>
      <c r="L67" s="7"/>
      <c r="M67" s="7"/>
      <c r="N67" s="7"/>
      <c r="O67" s="7"/>
      <c r="P67" s="8"/>
      <c r="Q67" s="8"/>
      <c r="R67" s="7"/>
      <c r="S67" s="7"/>
      <c r="T67" s="7"/>
      <c r="U67" s="7"/>
      <c r="V67" s="7"/>
      <c r="W67" s="7"/>
      <c r="X67" s="7">
        <f>SUM(C67:W67)</f>
        <v>67.62</v>
      </c>
      <c r="Y67" s="8">
        <v>67.62</v>
      </c>
    </row>
    <row r="68" spans="1:25" ht="15">
      <c r="A68" t="s">
        <v>189</v>
      </c>
      <c r="B68" s="8" t="s">
        <v>275</v>
      </c>
      <c r="C68" s="8"/>
      <c r="D68" s="8"/>
      <c r="E68" s="8"/>
      <c r="F68" s="8"/>
      <c r="G68" s="8"/>
      <c r="H68" s="8"/>
      <c r="I68" s="7"/>
      <c r="J68" s="8"/>
      <c r="K68" s="7"/>
      <c r="L68" s="7"/>
      <c r="M68" s="7"/>
      <c r="N68" s="7"/>
      <c r="O68" s="7"/>
      <c r="P68" s="8"/>
      <c r="Q68" s="8"/>
      <c r="R68" s="7"/>
      <c r="S68" s="7"/>
      <c r="T68" s="7">
        <v>65.57</v>
      </c>
      <c r="U68" s="7"/>
      <c r="V68" s="7"/>
      <c r="W68" s="7"/>
      <c r="X68" s="7">
        <f>SUM(C68:W68)</f>
        <v>65.57</v>
      </c>
      <c r="Y68" s="7">
        <v>65.57</v>
      </c>
    </row>
    <row r="69" spans="1:25" ht="15">
      <c r="A69" t="s">
        <v>191</v>
      </c>
      <c r="B69" s="8" t="s">
        <v>110</v>
      </c>
      <c r="C69" s="8"/>
      <c r="D69" s="8"/>
      <c r="E69" s="8"/>
      <c r="F69" s="8"/>
      <c r="G69" s="7"/>
      <c r="H69" s="7">
        <v>64.91</v>
      </c>
      <c r="I69" s="7"/>
      <c r="J69" s="8"/>
      <c r="K69" s="7"/>
      <c r="L69" s="7"/>
      <c r="M69" s="7"/>
      <c r="N69" s="7"/>
      <c r="O69" s="7"/>
      <c r="P69" s="8"/>
      <c r="Q69" s="8"/>
      <c r="R69" s="7"/>
      <c r="S69" s="7"/>
      <c r="T69" s="7"/>
      <c r="U69" s="7"/>
      <c r="V69" s="7"/>
      <c r="W69" s="7"/>
      <c r="X69" s="7">
        <f>SUM(C69:W69)</f>
        <v>64.91</v>
      </c>
      <c r="Y69" s="8">
        <v>64.91</v>
      </c>
    </row>
    <row r="70" spans="1:25" ht="15">
      <c r="A70" t="s">
        <v>193</v>
      </c>
      <c r="B70" s="8" t="s">
        <v>308</v>
      </c>
      <c r="C70" s="8"/>
      <c r="D70" s="8"/>
      <c r="E70" s="8"/>
      <c r="F70" s="8"/>
      <c r="G70" s="8"/>
      <c r="H70" s="8"/>
      <c r="I70" s="7"/>
      <c r="J70" s="8"/>
      <c r="K70" s="7"/>
      <c r="L70" s="7"/>
      <c r="M70" s="7"/>
      <c r="N70" s="7"/>
      <c r="O70" s="7"/>
      <c r="P70" s="8"/>
      <c r="Q70" s="8"/>
      <c r="R70" s="7"/>
      <c r="S70" s="7"/>
      <c r="T70" s="7"/>
      <c r="U70" s="7"/>
      <c r="V70" s="7"/>
      <c r="W70" s="7">
        <v>64.16</v>
      </c>
      <c r="X70" s="7">
        <f>SUM(C70:W70)</f>
        <v>64.16</v>
      </c>
      <c r="Y70" s="8">
        <v>64.16</v>
      </c>
    </row>
    <row r="71" spans="1:25" ht="15">
      <c r="A71" t="s">
        <v>195</v>
      </c>
      <c r="B71" s="8" t="s">
        <v>300</v>
      </c>
      <c r="C71" s="8"/>
      <c r="D71" s="8"/>
      <c r="E71" s="8"/>
      <c r="F71" s="8"/>
      <c r="G71" s="8"/>
      <c r="H71" s="8"/>
      <c r="I71" s="7"/>
      <c r="J71" s="8"/>
      <c r="K71" s="7"/>
      <c r="L71" s="7"/>
      <c r="M71" s="7"/>
      <c r="N71" s="7"/>
      <c r="O71" s="7"/>
      <c r="P71" s="8"/>
      <c r="Q71" s="8"/>
      <c r="R71" s="7"/>
      <c r="S71" s="7"/>
      <c r="T71" s="7"/>
      <c r="U71" s="7">
        <v>62.5</v>
      </c>
      <c r="V71" s="7"/>
      <c r="W71" s="7"/>
      <c r="X71" s="7">
        <f>SUM(C71:W71)</f>
        <v>62.5</v>
      </c>
      <c r="Y71" s="8">
        <v>62.5</v>
      </c>
    </row>
    <row r="72" spans="1:25" ht="15">
      <c r="A72" t="s">
        <v>197</v>
      </c>
      <c r="B72" s="8" t="s">
        <v>279</v>
      </c>
      <c r="C72" s="8"/>
      <c r="D72" s="8"/>
      <c r="E72" s="8"/>
      <c r="F72" s="8"/>
      <c r="G72" s="8"/>
      <c r="H72" s="8"/>
      <c r="I72" s="7"/>
      <c r="J72" s="8"/>
      <c r="K72" s="7"/>
      <c r="L72" s="7"/>
      <c r="M72" s="7"/>
      <c r="N72" s="7"/>
      <c r="O72" s="7"/>
      <c r="P72" s="8"/>
      <c r="Q72" s="8"/>
      <c r="R72" s="7"/>
      <c r="S72" s="7">
        <v>62.39</v>
      </c>
      <c r="T72" s="7"/>
      <c r="U72" s="7"/>
      <c r="V72" s="7"/>
      <c r="W72" s="7"/>
      <c r="X72" s="7">
        <f>SUM(C72:W72)</f>
        <v>62.39</v>
      </c>
      <c r="Y72" s="8">
        <v>62.39</v>
      </c>
    </row>
    <row r="73" spans="1:25" ht="15">
      <c r="A73" t="s">
        <v>199</v>
      </c>
      <c r="B73" s="8" t="s">
        <v>214</v>
      </c>
      <c r="C73" s="8"/>
      <c r="D73" s="8"/>
      <c r="E73" s="8"/>
      <c r="F73" s="8"/>
      <c r="G73" s="8"/>
      <c r="H73" s="8"/>
      <c r="I73" s="7">
        <v>60</v>
      </c>
      <c r="J73" s="8"/>
      <c r="K73" s="7"/>
      <c r="L73" s="7"/>
      <c r="M73" s="7"/>
      <c r="N73" s="7"/>
      <c r="O73" s="7"/>
      <c r="P73" s="8"/>
      <c r="Q73" s="8"/>
      <c r="R73" s="7"/>
      <c r="S73" s="7"/>
      <c r="T73" s="7"/>
      <c r="U73" s="7"/>
      <c r="V73" s="7"/>
      <c r="W73" s="7"/>
      <c r="X73" s="7">
        <f>SUM(C73:W73)</f>
        <v>60</v>
      </c>
      <c r="Y73" s="7">
        <v>60</v>
      </c>
    </row>
    <row r="74" spans="1:25" ht="15">
      <c r="A74" t="s">
        <v>201</v>
      </c>
      <c r="B74" s="8" t="s">
        <v>292</v>
      </c>
      <c r="C74" s="8"/>
      <c r="D74" s="8"/>
      <c r="E74" s="8"/>
      <c r="F74" s="8"/>
      <c r="G74" s="8"/>
      <c r="H74" s="8"/>
      <c r="I74" s="7"/>
      <c r="J74" s="8"/>
      <c r="K74" s="7"/>
      <c r="L74" s="7"/>
      <c r="M74" s="7"/>
      <c r="N74" s="7"/>
      <c r="O74" s="7"/>
      <c r="P74" s="8"/>
      <c r="Q74" s="8"/>
      <c r="R74" s="7"/>
      <c r="S74" s="7"/>
      <c r="T74" s="7">
        <v>55</v>
      </c>
      <c r="U74" s="7"/>
      <c r="V74" s="7"/>
      <c r="W74" s="7"/>
      <c r="X74" s="7">
        <f>SUM(C74:W74)</f>
        <v>55</v>
      </c>
      <c r="Y74" s="7">
        <v>55</v>
      </c>
    </row>
    <row r="75" spans="1:25" ht="15">
      <c r="A75" t="s">
        <v>203</v>
      </c>
      <c r="B75" s="8" t="s">
        <v>246</v>
      </c>
      <c r="C75" s="8"/>
      <c r="D75" s="8"/>
      <c r="E75" s="8"/>
      <c r="F75" s="8"/>
      <c r="G75" s="8"/>
      <c r="H75" s="8"/>
      <c r="I75" s="7"/>
      <c r="J75" s="8"/>
      <c r="K75" s="7"/>
      <c r="L75" s="7"/>
      <c r="M75" s="7">
        <v>50</v>
      </c>
      <c r="N75" s="7"/>
      <c r="O75" s="7"/>
      <c r="P75" s="8"/>
      <c r="Q75" s="8"/>
      <c r="R75" s="7"/>
      <c r="S75" s="7"/>
      <c r="T75" s="7"/>
      <c r="U75" s="7"/>
      <c r="V75" s="7"/>
      <c r="W75" s="7"/>
      <c r="X75" s="7">
        <f>SUM(C75:W75)</f>
        <v>50</v>
      </c>
      <c r="Y75" s="7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3"/>
  <sheetViews>
    <sheetView tabSelected="1" zoomScale="64" zoomScaleNormal="64" zoomScalePageLayoutView="0" workbookViewId="0" topLeftCell="B1">
      <selection activeCell="C12" sqref="C12"/>
    </sheetView>
  </sheetViews>
  <sheetFormatPr defaultColWidth="9.140625" defaultRowHeight="15"/>
  <cols>
    <col min="2" max="2" width="18.28125" style="0" bestFit="1" customWidth="1"/>
    <col min="3" max="5" width="7.57421875" style="0" bestFit="1" customWidth="1"/>
    <col min="6" max="9" width="7.57421875" style="2" bestFit="1" customWidth="1"/>
    <col min="11" max="15" width="9.140625" style="2" customWidth="1"/>
    <col min="18" max="23" width="9.140625" style="2" customWidth="1"/>
  </cols>
  <sheetData>
    <row r="1" spans="2:25" ht="138">
      <c r="B1" s="1" t="s">
        <v>111</v>
      </c>
      <c r="C1" s="1" t="s">
        <v>39</v>
      </c>
      <c r="D1" s="1" t="s">
        <v>40</v>
      </c>
      <c r="E1" s="1" t="s">
        <v>41</v>
      </c>
      <c r="F1" s="3" t="s">
        <v>42</v>
      </c>
      <c r="G1" s="3" t="s">
        <v>107</v>
      </c>
      <c r="H1" s="3" t="s">
        <v>108</v>
      </c>
      <c r="I1" s="3" t="s">
        <v>186</v>
      </c>
      <c r="J1" s="3" t="s">
        <v>216</v>
      </c>
      <c r="K1" s="3" t="s">
        <v>219</v>
      </c>
      <c r="L1" s="3" t="s">
        <v>237</v>
      </c>
      <c r="M1" s="3" t="s">
        <v>238</v>
      </c>
      <c r="N1" s="6" t="s">
        <v>247</v>
      </c>
      <c r="O1" s="6" t="s">
        <v>260</v>
      </c>
      <c r="P1" s="6" t="s">
        <v>258</v>
      </c>
      <c r="Q1" s="6" t="s">
        <v>259</v>
      </c>
      <c r="R1" s="6" t="s">
        <v>265</v>
      </c>
      <c r="S1" s="6" t="s">
        <v>270</v>
      </c>
      <c r="T1" s="6" t="s">
        <v>282</v>
      </c>
      <c r="U1" s="6" t="s">
        <v>295</v>
      </c>
      <c r="V1" s="6" t="s">
        <v>302</v>
      </c>
      <c r="W1" s="6" t="s">
        <v>304</v>
      </c>
      <c r="X1" s="6" t="s">
        <v>264</v>
      </c>
      <c r="Y1" s="6" t="s">
        <v>311</v>
      </c>
    </row>
    <row r="2" spans="1:26" ht="15">
      <c r="A2" t="s">
        <v>0</v>
      </c>
      <c r="B2" s="8" t="s">
        <v>113</v>
      </c>
      <c r="C2" s="7">
        <v>139.04</v>
      </c>
      <c r="D2" s="7">
        <v>110</v>
      </c>
      <c r="E2" s="7"/>
      <c r="F2" s="7"/>
      <c r="G2" s="7"/>
      <c r="H2" s="7">
        <v>109.18</v>
      </c>
      <c r="I2" s="7">
        <v>118.98</v>
      </c>
      <c r="J2" s="8"/>
      <c r="K2" s="7"/>
      <c r="L2" s="7"/>
      <c r="M2" s="7"/>
      <c r="N2" s="7">
        <v>116.16</v>
      </c>
      <c r="O2" s="7"/>
      <c r="P2" s="8"/>
      <c r="Q2" s="8"/>
      <c r="R2" s="7"/>
      <c r="S2" s="7"/>
      <c r="T2" s="7"/>
      <c r="U2" s="7"/>
      <c r="V2" s="7"/>
      <c r="W2" s="7"/>
      <c r="X2" s="7">
        <f>SUM(C2:W2)</f>
        <v>593.36</v>
      </c>
      <c r="Y2" s="7">
        <f>SUM(C2,D2,H2,I2,N2)</f>
        <v>593.36</v>
      </c>
      <c r="Z2" s="2"/>
    </row>
    <row r="3" spans="1:25" ht="15">
      <c r="A3" t="s">
        <v>1</v>
      </c>
      <c r="B3" s="8" t="s">
        <v>116</v>
      </c>
      <c r="C3" s="7">
        <v>133.86</v>
      </c>
      <c r="D3" s="7">
        <v>95.65</v>
      </c>
      <c r="E3" s="7"/>
      <c r="F3" s="7">
        <v>120</v>
      </c>
      <c r="G3" s="7">
        <v>116.84</v>
      </c>
      <c r="H3" s="7"/>
      <c r="I3" s="7">
        <v>95.08</v>
      </c>
      <c r="J3" s="8"/>
      <c r="K3" s="7">
        <v>100</v>
      </c>
      <c r="L3" s="7">
        <v>90.74</v>
      </c>
      <c r="M3" s="7"/>
      <c r="N3" s="7">
        <v>120</v>
      </c>
      <c r="O3" s="7"/>
      <c r="P3" s="7">
        <v>91.61</v>
      </c>
      <c r="Q3" s="8"/>
      <c r="R3" s="7"/>
      <c r="S3" s="7"/>
      <c r="T3" s="7"/>
      <c r="U3" s="7"/>
      <c r="V3" s="7"/>
      <c r="W3" s="7"/>
      <c r="X3" s="7">
        <f>SUM(C3:W3)</f>
        <v>963.7800000000001</v>
      </c>
      <c r="Y3" s="7">
        <f>SUM(C3,F3,G3,K3,N3)</f>
        <v>590.7</v>
      </c>
    </row>
    <row r="4" spans="1:25" ht="15">
      <c r="A4" t="s">
        <v>2</v>
      </c>
      <c r="B4" s="8" t="s">
        <v>103</v>
      </c>
      <c r="C4" s="7">
        <v>131.56</v>
      </c>
      <c r="D4" s="7"/>
      <c r="E4" s="7">
        <v>106.36</v>
      </c>
      <c r="F4" s="7"/>
      <c r="G4" s="7">
        <v>104.21</v>
      </c>
      <c r="H4" s="7">
        <v>100.32</v>
      </c>
      <c r="I4" s="7">
        <v>111.86</v>
      </c>
      <c r="J4" s="8"/>
      <c r="K4" s="7"/>
      <c r="L4" s="7"/>
      <c r="M4" s="7"/>
      <c r="N4" s="7">
        <v>116.16</v>
      </c>
      <c r="O4" s="7"/>
      <c r="P4" s="8"/>
      <c r="Q4" s="8">
        <v>104.67</v>
      </c>
      <c r="R4" s="7"/>
      <c r="S4" s="7">
        <v>111.99</v>
      </c>
      <c r="T4" s="7"/>
      <c r="U4" s="7"/>
      <c r="V4" s="7"/>
      <c r="W4" s="7"/>
      <c r="X4" s="7">
        <f>SUM(C4:W4)</f>
        <v>887.1299999999999</v>
      </c>
      <c r="Y4" s="7">
        <f>SUM(C4,E4,I4,N4,S4)</f>
        <v>577.9300000000001</v>
      </c>
    </row>
    <row r="5" spans="1:25" ht="15">
      <c r="A5" t="s">
        <v>3</v>
      </c>
      <c r="B5" s="8" t="s">
        <v>112</v>
      </c>
      <c r="C5" s="7">
        <v>140</v>
      </c>
      <c r="D5" s="7">
        <v>89.67</v>
      </c>
      <c r="E5" s="7"/>
      <c r="F5" s="7">
        <v>110.94</v>
      </c>
      <c r="G5" s="7"/>
      <c r="H5" s="7"/>
      <c r="I5" s="7">
        <v>120</v>
      </c>
      <c r="J5" s="8">
        <v>88.88</v>
      </c>
      <c r="K5" s="7"/>
      <c r="L5" s="7"/>
      <c r="M5" s="7"/>
      <c r="N5" s="7">
        <v>115.68</v>
      </c>
      <c r="O5" s="7"/>
      <c r="P5" s="8">
        <v>84.63</v>
      </c>
      <c r="Q5" s="8"/>
      <c r="R5" s="7"/>
      <c r="S5" s="7"/>
      <c r="T5" s="7"/>
      <c r="U5" s="7"/>
      <c r="V5" s="7"/>
      <c r="W5" s="7"/>
      <c r="X5" s="7">
        <f>SUM(C5:W5)</f>
        <v>749.8000000000001</v>
      </c>
      <c r="Y5" s="7">
        <f>SUM(N5,I5,F5,D5,C5)</f>
        <v>576.29</v>
      </c>
    </row>
    <row r="6" spans="1:25" ht="15">
      <c r="A6" t="s">
        <v>4</v>
      </c>
      <c r="B6" s="8" t="s">
        <v>117</v>
      </c>
      <c r="C6" s="7">
        <v>132.9</v>
      </c>
      <c r="D6" s="9"/>
      <c r="E6" s="7"/>
      <c r="F6" s="7">
        <v>101.88</v>
      </c>
      <c r="G6" s="7"/>
      <c r="H6" s="7">
        <v>113.11</v>
      </c>
      <c r="I6" s="7">
        <v>112.88</v>
      </c>
      <c r="J6" s="8"/>
      <c r="K6" s="7"/>
      <c r="L6" s="7"/>
      <c r="M6" s="7"/>
      <c r="N6" s="7">
        <v>109.92</v>
      </c>
      <c r="O6" s="7"/>
      <c r="P6" s="8">
        <v>106.87</v>
      </c>
      <c r="Q6" s="8"/>
      <c r="R6" s="7"/>
      <c r="S6" s="7">
        <v>103.99</v>
      </c>
      <c r="T6" s="7"/>
      <c r="U6" s="7">
        <v>90.62</v>
      </c>
      <c r="V6" s="7"/>
      <c r="W6" s="7"/>
      <c r="X6" s="7">
        <f>SUM(C6:W6)</f>
        <v>872.17</v>
      </c>
      <c r="Y6" s="7">
        <f>SUM(C6,H6,I6,N6,P6)</f>
        <v>575.6800000000001</v>
      </c>
    </row>
    <row r="7" spans="1:25" ht="15">
      <c r="A7" t="s">
        <v>5</v>
      </c>
      <c r="B7" s="8" t="s">
        <v>127</v>
      </c>
      <c r="C7" s="7">
        <v>120.63</v>
      </c>
      <c r="D7" s="7">
        <v>92.06</v>
      </c>
      <c r="E7" s="7">
        <v>113.18</v>
      </c>
      <c r="F7" s="7">
        <v>99.62</v>
      </c>
      <c r="G7" s="7">
        <v>107.36</v>
      </c>
      <c r="H7" s="7">
        <v>85.57</v>
      </c>
      <c r="I7" s="7"/>
      <c r="J7" s="8"/>
      <c r="K7" s="7">
        <v>93.42</v>
      </c>
      <c r="L7" s="7">
        <v>97.22</v>
      </c>
      <c r="M7" s="7">
        <v>100</v>
      </c>
      <c r="N7" s="7"/>
      <c r="O7" s="7">
        <v>100</v>
      </c>
      <c r="P7" s="7">
        <v>109.6</v>
      </c>
      <c r="Q7" s="7">
        <v>116.49</v>
      </c>
      <c r="R7" s="7">
        <v>110</v>
      </c>
      <c r="S7" s="7">
        <v>108.79</v>
      </c>
      <c r="T7" s="7">
        <v>102.24</v>
      </c>
      <c r="U7" s="7"/>
      <c r="V7" s="7"/>
      <c r="W7" s="7">
        <v>110</v>
      </c>
      <c r="X7" s="7">
        <f>SUM(C7:W7)</f>
        <v>1666.18</v>
      </c>
      <c r="Y7" s="7">
        <f>SUM(C7,Q7,E7,R7,S7)</f>
        <v>569.09</v>
      </c>
    </row>
    <row r="8" spans="1:25" ht="15">
      <c r="A8" t="s">
        <v>6</v>
      </c>
      <c r="B8" s="8" t="s">
        <v>135</v>
      </c>
      <c r="C8" s="7">
        <v>103.17</v>
      </c>
      <c r="D8" s="7"/>
      <c r="E8" s="7"/>
      <c r="F8" s="7">
        <v>110.94</v>
      </c>
      <c r="G8" s="7">
        <v>116.84</v>
      </c>
      <c r="H8" s="7"/>
      <c r="I8" s="7">
        <v>117.96</v>
      </c>
      <c r="J8" s="8"/>
      <c r="K8" s="7"/>
      <c r="L8" s="7"/>
      <c r="M8" s="7"/>
      <c r="N8" s="7"/>
      <c r="O8" s="7"/>
      <c r="P8" s="8"/>
      <c r="Q8" s="8"/>
      <c r="R8" s="7"/>
      <c r="S8" s="7"/>
      <c r="T8" s="7">
        <v>110</v>
      </c>
      <c r="U8" s="7"/>
      <c r="V8" s="7"/>
      <c r="W8" s="7">
        <v>94.72</v>
      </c>
      <c r="X8" s="7">
        <f>SUM(C8:W8)</f>
        <v>653.6300000000001</v>
      </c>
      <c r="Y8" s="7">
        <f>SUM(C8,F8,G8,I8,T8)</f>
        <v>558.9100000000001</v>
      </c>
    </row>
    <row r="9" spans="1:25" ht="15">
      <c r="A9" t="s">
        <v>7</v>
      </c>
      <c r="B9" s="8" t="s">
        <v>126</v>
      </c>
      <c r="C9" s="7">
        <v>122.35</v>
      </c>
      <c r="D9" s="7">
        <v>96.84</v>
      </c>
      <c r="E9" s="7">
        <v>120</v>
      </c>
      <c r="F9" s="7"/>
      <c r="G9" s="7"/>
      <c r="H9" s="7"/>
      <c r="I9" s="7"/>
      <c r="J9" s="8"/>
      <c r="K9" s="7"/>
      <c r="L9" s="7"/>
      <c r="M9" s="7"/>
      <c r="N9" s="7">
        <v>102.24</v>
      </c>
      <c r="O9" s="7"/>
      <c r="P9" s="8"/>
      <c r="Q9" s="8"/>
      <c r="R9" s="7"/>
      <c r="S9" s="7"/>
      <c r="T9" s="7"/>
      <c r="U9" s="7">
        <v>100</v>
      </c>
      <c r="V9" s="7"/>
      <c r="W9" s="7"/>
      <c r="X9" s="7">
        <f>SUM(C9:W9)</f>
        <v>541.4300000000001</v>
      </c>
      <c r="Y9" s="7">
        <f>SUM(C9,D9,E9,N9,U9)</f>
        <v>541.4300000000001</v>
      </c>
    </row>
    <row r="10" spans="1:25" ht="15">
      <c r="A10" t="s">
        <v>8</v>
      </c>
      <c r="B10" s="8" t="s">
        <v>120</v>
      </c>
      <c r="C10" s="7">
        <v>132.13</v>
      </c>
      <c r="D10" s="7">
        <v>94.45</v>
      </c>
      <c r="E10" s="7"/>
      <c r="F10" s="7"/>
      <c r="G10" s="7">
        <v>120</v>
      </c>
      <c r="H10" s="7">
        <v>103.27</v>
      </c>
      <c r="I10" s="7"/>
      <c r="J10" s="8"/>
      <c r="K10" s="7"/>
      <c r="L10" s="7"/>
      <c r="M10" s="7"/>
      <c r="N10" s="7"/>
      <c r="O10" s="7"/>
      <c r="P10" s="8"/>
      <c r="Q10" s="8"/>
      <c r="R10" s="7"/>
      <c r="S10" s="7">
        <v>87.99</v>
      </c>
      <c r="T10" s="7"/>
      <c r="U10" s="7"/>
      <c r="V10" s="7"/>
      <c r="W10" s="7"/>
      <c r="X10" s="7">
        <f>SUM(C10:W10)</f>
        <v>537.8399999999999</v>
      </c>
      <c r="Y10" s="7">
        <f>SUM(C10,D10,G10,H10,S10)</f>
        <v>537.8399999999999</v>
      </c>
    </row>
    <row r="11" spans="1:25" ht="15">
      <c r="A11" t="s">
        <v>9</v>
      </c>
      <c r="B11" s="8" t="s">
        <v>124</v>
      </c>
      <c r="C11" s="7">
        <v>124.65</v>
      </c>
      <c r="D11" s="7">
        <v>76.52</v>
      </c>
      <c r="E11" s="7">
        <v>86.63</v>
      </c>
      <c r="F11" s="7"/>
      <c r="G11" s="7">
        <v>86.84</v>
      </c>
      <c r="H11" s="7"/>
      <c r="I11" s="7">
        <v>108.81</v>
      </c>
      <c r="J11" s="7">
        <v>100</v>
      </c>
      <c r="K11" s="7">
        <v>94.73</v>
      </c>
      <c r="L11" s="7">
        <v>96.29</v>
      </c>
      <c r="M11" s="7"/>
      <c r="N11" s="7"/>
      <c r="O11" s="7"/>
      <c r="P11" s="8"/>
      <c r="Q11" s="8"/>
      <c r="R11" s="7"/>
      <c r="S11" s="7"/>
      <c r="T11" s="7"/>
      <c r="U11" s="7"/>
      <c r="V11" s="7"/>
      <c r="W11" s="7"/>
      <c r="X11" s="7">
        <f>SUM(C11:W11)</f>
        <v>774.47</v>
      </c>
      <c r="Y11" s="7">
        <f>SUM(C11,I11,J11,K11,L11)</f>
        <v>524.48</v>
      </c>
    </row>
    <row r="12" spans="1:25" ht="15">
      <c r="A12" t="s">
        <v>10</v>
      </c>
      <c r="B12" s="8" t="s">
        <v>147</v>
      </c>
      <c r="C12" s="7">
        <v>90.52</v>
      </c>
      <c r="D12" s="7">
        <v>68.15</v>
      </c>
      <c r="E12" s="7">
        <v>102.27</v>
      </c>
      <c r="F12" s="7">
        <v>93.96</v>
      </c>
      <c r="G12" s="7">
        <v>102.63</v>
      </c>
      <c r="H12" s="7">
        <v>85.57</v>
      </c>
      <c r="I12" s="7">
        <v>112.37</v>
      </c>
      <c r="J12" s="8"/>
      <c r="K12" s="7"/>
      <c r="L12" s="7"/>
      <c r="M12" s="7">
        <v>72.5</v>
      </c>
      <c r="N12" s="7">
        <v>99.84</v>
      </c>
      <c r="O12" s="7"/>
      <c r="P12" s="8"/>
      <c r="Q12" s="8"/>
      <c r="R12" s="7">
        <v>94.72</v>
      </c>
      <c r="S12" s="7"/>
      <c r="T12" s="7"/>
      <c r="U12" s="7"/>
      <c r="V12" s="7">
        <v>100</v>
      </c>
      <c r="W12" s="7"/>
      <c r="X12" s="7">
        <f>SUM(C12:W12)</f>
        <v>1022.53</v>
      </c>
      <c r="Y12" s="7">
        <f>SUM(I12,G12,E12,V12,C12)</f>
        <v>507.78999999999996</v>
      </c>
    </row>
    <row r="13" spans="1:25" ht="15">
      <c r="A13" t="s">
        <v>11</v>
      </c>
      <c r="B13" s="8" t="s">
        <v>132</v>
      </c>
      <c r="C13" s="7">
        <v>108.73</v>
      </c>
      <c r="D13" s="7">
        <v>66.95</v>
      </c>
      <c r="E13" s="7"/>
      <c r="F13" s="7">
        <v>76.98</v>
      </c>
      <c r="G13" s="7"/>
      <c r="H13" s="7"/>
      <c r="I13" s="7">
        <v>105.76</v>
      </c>
      <c r="J13" s="8"/>
      <c r="K13" s="7"/>
      <c r="L13" s="7"/>
      <c r="M13" s="7"/>
      <c r="N13" s="7">
        <v>94.56</v>
      </c>
      <c r="O13" s="7"/>
      <c r="P13" s="8"/>
      <c r="Q13" s="8"/>
      <c r="R13" s="7"/>
      <c r="S13" s="7">
        <v>68.79</v>
      </c>
      <c r="T13" s="7">
        <v>99.42</v>
      </c>
      <c r="U13" s="7">
        <v>97.05</v>
      </c>
      <c r="V13" s="7"/>
      <c r="W13" s="7">
        <v>91.66</v>
      </c>
      <c r="X13" s="7">
        <f>SUM(C13:W13)</f>
        <v>809.8999999999999</v>
      </c>
      <c r="Y13" s="7">
        <f>SUM(U13,T13,N13,I13,C13)</f>
        <v>505.52</v>
      </c>
    </row>
    <row r="14" spans="1:25" ht="15">
      <c r="A14" t="s">
        <v>12</v>
      </c>
      <c r="B14" s="8" t="s">
        <v>144</v>
      </c>
      <c r="C14" s="7">
        <v>93.58</v>
      </c>
      <c r="D14" s="7">
        <v>55</v>
      </c>
      <c r="E14" s="7"/>
      <c r="F14" s="7"/>
      <c r="G14" s="7"/>
      <c r="H14" s="7"/>
      <c r="I14" s="7">
        <v>97.62</v>
      </c>
      <c r="J14" s="8"/>
      <c r="K14" s="7"/>
      <c r="L14" s="7"/>
      <c r="M14" s="7"/>
      <c r="N14" s="7">
        <v>93.6</v>
      </c>
      <c r="O14" s="7"/>
      <c r="P14" s="8"/>
      <c r="Q14" s="8"/>
      <c r="R14" s="7"/>
      <c r="S14" s="7">
        <v>63.2</v>
      </c>
      <c r="T14" s="7">
        <v>98.01</v>
      </c>
      <c r="U14" s="7">
        <v>93.75</v>
      </c>
      <c r="V14" s="7"/>
      <c r="W14" s="7"/>
      <c r="X14" s="7">
        <f>SUM(C14:W14)</f>
        <v>594.76</v>
      </c>
      <c r="Y14" s="7">
        <f>SUM(C14,I14,N14,T14,U14)</f>
        <v>476.55999999999995</v>
      </c>
    </row>
    <row r="15" spans="1:25" ht="15">
      <c r="A15" t="s">
        <v>13</v>
      </c>
      <c r="B15" s="8" t="s">
        <v>139</v>
      </c>
      <c r="C15" s="7">
        <v>99.53</v>
      </c>
      <c r="D15" s="7">
        <v>76.52</v>
      </c>
      <c r="E15" s="7"/>
      <c r="F15" s="7"/>
      <c r="G15" s="7"/>
      <c r="H15" s="7">
        <v>90.49</v>
      </c>
      <c r="I15" s="7">
        <v>97.12</v>
      </c>
      <c r="J15" s="8"/>
      <c r="K15" s="7"/>
      <c r="L15" s="7"/>
      <c r="M15" s="7"/>
      <c r="N15" s="7">
        <v>97.44</v>
      </c>
      <c r="O15" s="7"/>
      <c r="P15" s="8"/>
      <c r="Q15" s="8"/>
      <c r="R15" s="7"/>
      <c r="S15" s="7">
        <v>83.99</v>
      </c>
      <c r="T15" s="7"/>
      <c r="U15" s="7">
        <v>78.12</v>
      </c>
      <c r="V15" s="7"/>
      <c r="W15" s="7"/>
      <c r="X15" s="7">
        <f>SUM(C15:W15)</f>
        <v>623.21</v>
      </c>
      <c r="Y15" s="7">
        <f>SUM(C15,H15,I15,N15,S15)</f>
        <v>468.57</v>
      </c>
    </row>
    <row r="16" spans="1:25" ht="15">
      <c r="A16" t="s">
        <v>14</v>
      </c>
      <c r="B16" s="8" t="s">
        <v>142</v>
      </c>
      <c r="C16" s="7">
        <v>96.08</v>
      </c>
      <c r="D16" s="7">
        <v>71.73</v>
      </c>
      <c r="E16" s="7">
        <v>96.82</v>
      </c>
      <c r="F16" s="7">
        <v>75.84</v>
      </c>
      <c r="G16" s="7"/>
      <c r="H16" s="7">
        <v>75.54</v>
      </c>
      <c r="I16" s="7"/>
      <c r="J16" s="7">
        <v>63.88</v>
      </c>
      <c r="K16" s="7">
        <v>82.89</v>
      </c>
      <c r="L16" s="7">
        <v>89.81</v>
      </c>
      <c r="M16" s="7">
        <v>65</v>
      </c>
      <c r="N16" s="7">
        <v>93.12</v>
      </c>
      <c r="O16" s="7">
        <v>92.5</v>
      </c>
      <c r="P16" s="8"/>
      <c r="Q16" s="8"/>
      <c r="R16" s="7"/>
      <c r="S16" s="7">
        <v>77.59</v>
      </c>
      <c r="T16" s="7">
        <v>78.97</v>
      </c>
      <c r="U16" s="7">
        <v>75</v>
      </c>
      <c r="V16" s="7"/>
      <c r="W16" s="7"/>
      <c r="X16" s="7">
        <f>SUM(C16:W16)</f>
        <v>1134.7700000000002</v>
      </c>
      <c r="Y16" s="7">
        <f>SUM(O16,N16,L16,E16,C16)</f>
        <v>468.33</v>
      </c>
    </row>
    <row r="17" spans="1:25" ht="15">
      <c r="A17" t="s">
        <v>15</v>
      </c>
      <c r="B17" s="8" t="s">
        <v>146</v>
      </c>
      <c r="C17" s="7">
        <v>90.71</v>
      </c>
      <c r="D17" s="7"/>
      <c r="E17" s="7">
        <v>85.9</v>
      </c>
      <c r="F17" s="7">
        <v>108.67</v>
      </c>
      <c r="G17" s="7">
        <v>82.1</v>
      </c>
      <c r="H17" s="7">
        <v>100.32</v>
      </c>
      <c r="I17" s="7"/>
      <c r="J17" s="8"/>
      <c r="K17" s="7"/>
      <c r="L17" s="7"/>
      <c r="M17" s="7">
        <v>80</v>
      </c>
      <c r="N17" s="7"/>
      <c r="O17" s="7"/>
      <c r="P17" s="8"/>
      <c r="Q17" s="8"/>
      <c r="R17" s="7"/>
      <c r="S17" s="7"/>
      <c r="T17" s="7"/>
      <c r="U17" s="7"/>
      <c r="V17" s="7"/>
      <c r="W17" s="7"/>
      <c r="X17" s="7">
        <f>SUM(C17:W17)</f>
        <v>547.7</v>
      </c>
      <c r="Y17" s="7">
        <f>SUM(C17,E17,F17,G17,H17)</f>
        <v>467.7</v>
      </c>
    </row>
    <row r="18" spans="1:25" ht="15">
      <c r="A18" t="s">
        <v>16</v>
      </c>
      <c r="B18" s="8" t="s">
        <v>118</v>
      </c>
      <c r="C18" s="7">
        <v>132.9</v>
      </c>
      <c r="D18" s="7"/>
      <c r="E18" s="7"/>
      <c r="F18" s="7"/>
      <c r="G18" s="7"/>
      <c r="H18" s="7">
        <v>120</v>
      </c>
      <c r="I18" s="7"/>
      <c r="J18" s="8">
        <v>97.22</v>
      </c>
      <c r="K18" s="7"/>
      <c r="L18" s="7"/>
      <c r="M18" s="7"/>
      <c r="N18" s="7">
        <v>108.96</v>
      </c>
      <c r="O18" s="7"/>
      <c r="P18" s="8"/>
      <c r="Q18" s="8"/>
      <c r="R18" s="7"/>
      <c r="S18" s="7"/>
      <c r="T18" s="7"/>
      <c r="U18" s="7"/>
      <c r="V18" s="7"/>
      <c r="W18" s="7"/>
      <c r="X18" s="7">
        <f>SUM(C18:W18)</f>
        <v>459.08</v>
      </c>
      <c r="Y18" s="7">
        <f>SUM(C18,H18,J18,N18)</f>
        <v>459.08</v>
      </c>
    </row>
    <row r="19" spans="1:25" ht="15">
      <c r="A19" t="s">
        <v>17</v>
      </c>
      <c r="B19" s="8" t="s">
        <v>121</v>
      </c>
      <c r="C19" s="7">
        <v>131.56</v>
      </c>
      <c r="D19" s="7"/>
      <c r="E19" s="7"/>
      <c r="F19" s="7">
        <v>106.42</v>
      </c>
      <c r="G19" s="7"/>
      <c r="H19" s="7">
        <v>111.14</v>
      </c>
      <c r="I19" s="7"/>
      <c r="J19" s="8"/>
      <c r="K19" s="7"/>
      <c r="L19" s="7"/>
      <c r="M19" s="7"/>
      <c r="N19" s="7">
        <v>99.84</v>
      </c>
      <c r="O19" s="7"/>
      <c r="P19" s="8"/>
      <c r="Q19" s="8"/>
      <c r="R19" s="7"/>
      <c r="S19" s="7"/>
      <c r="T19" s="7"/>
      <c r="U19" s="7"/>
      <c r="V19" s="7"/>
      <c r="W19" s="7"/>
      <c r="X19" s="7">
        <f>SUM(C19:W19)</f>
        <v>448.96000000000004</v>
      </c>
      <c r="Y19" s="7">
        <f>SUM(C19,F19,H19,N19)</f>
        <v>448.96000000000004</v>
      </c>
    </row>
    <row r="20" spans="1:25" ht="15">
      <c r="A20" t="s">
        <v>18</v>
      </c>
      <c r="B20" s="8" t="s">
        <v>114</v>
      </c>
      <c r="C20" s="7">
        <v>128.3</v>
      </c>
      <c r="D20" s="10">
        <v>86.08</v>
      </c>
      <c r="E20" s="7"/>
      <c r="F20" s="7"/>
      <c r="G20" s="7"/>
      <c r="H20" s="7">
        <v>112.13</v>
      </c>
      <c r="I20" s="7"/>
      <c r="J20" s="8"/>
      <c r="K20" s="7"/>
      <c r="L20" s="7"/>
      <c r="M20" s="7"/>
      <c r="N20" s="7">
        <v>108</v>
      </c>
      <c r="O20" s="7"/>
      <c r="P20" s="8"/>
      <c r="Q20" s="8"/>
      <c r="R20" s="7"/>
      <c r="S20" s="7"/>
      <c r="T20" s="7"/>
      <c r="U20" s="7"/>
      <c r="V20" s="7"/>
      <c r="W20" s="7"/>
      <c r="X20" s="7">
        <f>SUM(C20:W20)</f>
        <v>434.51</v>
      </c>
      <c r="Y20" s="7">
        <f>SUM(C20,D20,H20,N20)</f>
        <v>434.51</v>
      </c>
    </row>
    <row r="21" spans="1:25" ht="15">
      <c r="A21" t="s">
        <v>19</v>
      </c>
      <c r="B21" s="8" t="s">
        <v>143</v>
      </c>
      <c r="C21" s="7">
        <v>94.54</v>
      </c>
      <c r="D21" s="7"/>
      <c r="E21" s="7"/>
      <c r="F21" s="7"/>
      <c r="G21" s="7"/>
      <c r="H21" s="7">
        <v>74.75</v>
      </c>
      <c r="I21" s="7">
        <v>82.88</v>
      </c>
      <c r="J21" s="8"/>
      <c r="K21" s="7"/>
      <c r="L21" s="7"/>
      <c r="M21" s="7"/>
      <c r="N21" s="7">
        <v>82.56</v>
      </c>
      <c r="O21" s="7"/>
      <c r="P21" s="8"/>
      <c r="Q21" s="8"/>
      <c r="R21" s="7"/>
      <c r="S21" s="7"/>
      <c r="T21" s="7"/>
      <c r="U21" s="7">
        <v>68.75</v>
      </c>
      <c r="V21" s="7"/>
      <c r="W21" s="7"/>
      <c r="X21" s="7">
        <f>SUM(C21:W21)</f>
        <v>403.48</v>
      </c>
      <c r="Y21" s="7">
        <f>SUM(C21,H21,I21,N21,U21)</f>
        <v>403.48</v>
      </c>
    </row>
    <row r="22" spans="1:25" ht="15">
      <c r="A22" t="s">
        <v>20</v>
      </c>
      <c r="B22" s="8" t="s">
        <v>158</v>
      </c>
      <c r="C22" s="7"/>
      <c r="D22" s="7">
        <v>95.65</v>
      </c>
      <c r="E22" s="7"/>
      <c r="F22" s="7"/>
      <c r="G22" s="7">
        <v>107.36</v>
      </c>
      <c r="H22" s="7"/>
      <c r="I22" s="7"/>
      <c r="J22" s="8"/>
      <c r="K22" s="7">
        <v>94.73</v>
      </c>
      <c r="L22" s="7">
        <v>100</v>
      </c>
      <c r="M22" s="7"/>
      <c r="N22" s="7"/>
      <c r="O22" s="7"/>
      <c r="P22" s="8"/>
      <c r="Q22" s="8"/>
      <c r="R22" s="7"/>
      <c r="S22" s="7"/>
      <c r="T22" s="7"/>
      <c r="U22" s="7"/>
      <c r="V22" s="7"/>
      <c r="W22" s="7"/>
      <c r="X22" s="7">
        <f>SUM(C22:W22)</f>
        <v>397.74</v>
      </c>
      <c r="Y22" s="7">
        <f>SUM(C22,D22,G22,K22,L22)</f>
        <v>397.74</v>
      </c>
    </row>
    <row r="23" spans="1:25" ht="15">
      <c r="A23" t="s">
        <v>21</v>
      </c>
      <c r="B23" s="8" t="s">
        <v>150</v>
      </c>
      <c r="C23" s="7">
        <v>87.06</v>
      </c>
      <c r="D23" s="7">
        <v>64.56</v>
      </c>
      <c r="E23" s="7"/>
      <c r="F23" s="7"/>
      <c r="G23" s="7"/>
      <c r="H23" s="7">
        <v>81.63</v>
      </c>
      <c r="I23" s="7">
        <v>87.96</v>
      </c>
      <c r="J23" s="8"/>
      <c r="K23" s="7"/>
      <c r="L23" s="7"/>
      <c r="M23" s="7"/>
      <c r="N23" s="7"/>
      <c r="O23" s="7">
        <v>75</v>
      </c>
      <c r="P23" s="8"/>
      <c r="Q23" s="8"/>
      <c r="R23" s="7">
        <v>61.11</v>
      </c>
      <c r="S23" s="7"/>
      <c r="T23" s="7"/>
      <c r="U23" s="7"/>
      <c r="V23" s="7"/>
      <c r="W23" s="7"/>
      <c r="X23" s="7">
        <f>SUM(C23:W23)</f>
        <v>457.32</v>
      </c>
      <c r="Y23" s="7">
        <f>SUM(C23,D23,H23,I23,O23)</f>
        <v>396.21</v>
      </c>
    </row>
    <row r="24" spans="1:25" ht="15">
      <c r="A24" t="s">
        <v>22</v>
      </c>
      <c r="B24" s="8" t="s">
        <v>251</v>
      </c>
      <c r="C24" s="8"/>
      <c r="D24" s="8"/>
      <c r="E24" s="8"/>
      <c r="F24" s="7"/>
      <c r="G24" s="7"/>
      <c r="H24" s="7"/>
      <c r="I24" s="7">
        <v>99.66</v>
      </c>
      <c r="J24" s="8"/>
      <c r="K24" s="7"/>
      <c r="L24" s="7"/>
      <c r="M24" s="7"/>
      <c r="N24" s="7">
        <v>102.72</v>
      </c>
      <c r="O24" s="7"/>
      <c r="P24" s="8"/>
      <c r="Q24" s="8"/>
      <c r="R24" s="7"/>
      <c r="S24" s="7"/>
      <c r="T24" s="7">
        <v>86.73</v>
      </c>
      <c r="U24" s="7">
        <v>87.5</v>
      </c>
      <c r="V24" s="7"/>
      <c r="W24" s="7"/>
      <c r="X24" s="7">
        <f>SUM(C24:W24)</f>
        <v>376.61</v>
      </c>
      <c r="Y24" s="7">
        <f>SUM(C24,I24,N24,T24,U24)</f>
        <v>376.61</v>
      </c>
    </row>
    <row r="25" spans="1:25" ht="15">
      <c r="A25" t="s">
        <v>23</v>
      </c>
      <c r="B25" s="8" t="s">
        <v>206</v>
      </c>
      <c r="C25" s="8"/>
      <c r="D25" s="8"/>
      <c r="E25" s="8"/>
      <c r="F25" s="7"/>
      <c r="G25" s="7"/>
      <c r="H25" s="7"/>
      <c r="I25" s="7">
        <v>71.18</v>
      </c>
      <c r="J25" s="8"/>
      <c r="K25" s="7">
        <v>92.1</v>
      </c>
      <c r="L25" s="7">
        <v>84.25</v>
      </c>
      <c r="M25" s="7"/>
      <c r="N25" s="7"/>
      <c r="O25" s="7"/>
      <c r="P25" s="8"/>
      <c r="Q25" s="8"/>
      <c r="R25" s="7"/>
      <c r="S25" s="7">
        <v>120</v>
      </c>
      <c r="T25" s="7"/>
      <c r="U25" s="7"/>
      <c r="V25" s="7"/>
      <c r="W25" s="7"/>
      <c r="X25" s="7">
        <f>SUM(C25:W25)</f>
        <v>367.53</v>
      </c>
      <c r="Y25" s="7">
        <f>SUM(C25,I25,K25,L25,S25)</f>
        <v>367.53</v>
      </c>
    </row>
    <row r="26" spans="1:25" ht="15">
      <c r="A26" t="s">
        <v>24</v>
      </c>
      <c r="B26" s="8" t="s">
        <v>119</v>
      </c>
      <c r="C26" s="7">
        <v>132.71</v>
      </c>
      <c r="D26" s="7"/>
      <c r="E26" s="7"/>
      <c r="F26" s="7"/>
      <c r="G26" s="7"/>
      <c r="H26" s="7">
        <v>104.26</v>
      </c>
      <c r="I26" s="7"/>
      <c r="J26" s="8"/>
      <c r="K26" s="7"/>
      <c r="L26" s="7"/>
      <c r="M26" s="7"/>
      <c r="N26" s="7">
        <v>108</v>
      </c>
      <c r="O26" s="7"/>
      <c r="P26" s="8"/>
      <c r="Q26" s="8"/>
      <c r="R26" s="7"/>
      <c r="S26" s="7"/>
      <c r="T26" s="7"/>
      <c r="U26" s="7"/>
      <c r="V26" s="7"/>
      <c r="W26" s="7"/>
      <c r="X26" s="7">
        <f>SUM(C26:W26)</f>
        <v>344.97</v>
      </c>
      <c r="Y26" s="7">
        <f>SUM(C26,H26,N26)</f>
        <v>344.97</v>
      </c>
    </row>
    <row r="27" spans="1:25" ht="15">
      <c r="A27" t="s">
        <v>25</v>
      </c>
      <c r="B27" s="8" t="s">
        <v>122</v>
      </c>
      <c r="C27" s="7">
        <v>130.98</v>
      </c>
      <c r="D27" s="7">
        <v>87.28</v>
      </c>
      <c r="E27" s="7"/>
      <c r="F27" s="7"/>
      <c r="G27" s="7"/>
      <c r="H27" s="7">
        <v>113.11</v>
      </c>
      <c r="I27" s="7"/>
      <c r="J27" s="8"/>
      <c r="K27" s="7"/>
      <c r="L27" s="7"/>
      <c r="M27" s="7"/>
      <c r="N27" s="7"/>
      <c r="O27" s="7"/>
      <c r="P27" s="8"/>
      <c r="Q27" s="8"/>
      <c r="R27" s="7"/>
      <c r="S27" s="7"/>
      <c r="T27" s="7"/>
      <c r="U27" s="7"/>
      <c r="V27" s="7"/>
      <c r="W27" s="7"/>
      <c r="X27" s="7">
        <f>SUM(C27:W27)</f>
        <v>331.37</v>
      </c>
      <c r="Y27" s="7">
        <f>SUM(C27,D27,H27)</f>
        <v>331.37</v>
      </c>
    </row>
    <row r="28" spans="1:25" ht="15">
      <c r="A28" t="s">
        <v>26</v>
      </c>
      <c r="B28" s="8" t="s">
        <v>222</v>
      </c>
      <c r="C28" s="8"/>
      <c r="D28" s="8"/>
      <c r="E28" s="8"/>
      <c r="F28" s="7"/>
      <c r="G28" s="7"/>
      <c r="H28" s="7"/>
      <c r="I28" s="7"/>
      <c r="J28" s="8"/>
      <c r="K28" s="7">
        <v>80.26</v>
      </c>
      <c r="L28" s="7">
        <v>73.15</v>
      </c>
      <c r="M28" s="7"/>
      <c r="N28" s="7"/>
      <c r="O28" s="7">
        <v>82.5</v>
      </c>
      <c r="P28" s="8"/>
      <c r="Q28" s="8"/>
      <c r="R28" s="7"/>
      <c r="S28" s="7">
        <v>79.19</v>
      </c>
      <c r="T28" s="7">
        <v>77.56</v>
      </c>
      <c r="U28" s="7"/>
      <c r="V28" s="7"/>
      <c r="W28" s="7"/>
      <c r="X28" s="7">
        <f>SUM(C28:W28)</f>
        <v>392.66</v>
      </c>
      <c r="Y28" s="7">
        <f>SUM(C28,K28,O28,S28,T28)</f>
        <v>319.51</v>
      </c>
    </row>
    <row r="29" spans="1:25" ht="15">
      <c r="A29" t="s">
        <v>27</v>
      </c>
      <c r="B29" s="8" t="s">
        <v>140</v>
      </c>
      <c r="C29" s="7">
        <v>99.53</v>
      </c>
      <c r="D29" s="7">
        <v>55</v>
      </c>
      <c r="E29" s="7"/>
      <c r="F29" s="7"/>
      <c r="G29" s="7"/>
      <c r="H29" s="7"/>
      <c r="I29" s="7">
        <v>93.05</v>
      </c>
      <c r="J29" s="8"/>
      <c r="K29" s="7"/>
      <c r="L29" s="7"/>
      <c r="M29" s="7"/>
      <c r="N29" s="7"/>
      <c r="O29" s="7"/>
      <c r="P29" s="8"/>
      <c r="Q29" s="8"/>
      <c r="R29" s="7"/>
      <c r="S29" s="7"/>
      <c r="T29" s="7"/>
      <c r="U29" s="7">
        <v>56.25</v>
      </c>
      <c r="V29" s="7"/>
      <c r="W29" s="7"/>
      <c r="X29" s="7">
        <f>SUM(C29:W29)</f>
        <v>303.83</v>
      </c>
      <c r="Y29" s="7">
        <f>SUM(C29,D29,I29,U29)</f>
        <v>303.83</v>
      </c>
    </row>
    <row r="30" spans="1:25" ht="15">
      <c r="A30" t="s">
        <v>28</v>
      </c>
      <c r="B30" s="8" t="s">
        <v>172</v>
      </c>
      <c r="C30" s="8"/>
      <c r="D30" s="8"/>
      <c r="E30" s="8">
        <v>69.54</v>
      </c>
      <c r="F30" s="7">
        <v>70.18</v>
      </c>
      <c r="G30" s="7"/>
      <c r="H30" s="7"/>
      <c r="I30" s="7"/>
      <c r="J30" s="8"/>
      <c r="K30" s="7"/>
      <c r="L30" s="7"/>
      <c r="M30" s="7">
        <v>67.5</v>
      </c>
      <c r="N30" s="7"/>
      <c r="O30" s="7"/>
      <c r="P30" s="8"/>
      <c r="Q30" s="8"/>
      <c r="R30" s="7"/>
      <c r="S30" s="7"/>
      <c r="T30" s="7"/>
      <c r="U30" s="7"/>
      <c r="V30" s="7">
        <v>91.66</v>
      </c>
      <c r="W30" s="7"/>
      <c r="X30" s="7">
        <f>SUM(C30:W30)</f>
        <v>298.88</v>
      </c>
      <c r="Y30" s="7">
        <f>SUM(C30,E30,F30,M30,V30)</f>
        <v>298.88</v>
      </c>
    </row>
    <row r="31" spans="1:25" ht="15">
      <c r="A31" t="s">
        <v>29</v>
      </c>
      <c r="B31" s="8" t="s">
        <v>128</v>
      </c>
      <c r="C31" s="7">
        <v>120.43</v>
      </c>
      <c r="D31" s="7"/>
      <c r="E31" s="7">
        <v>102.27</v>
      </c>
      <c r="F31" s="7"/>
      <c r="G31" s="7"/>
      <c r="H31" s="7">
        <v>75.54</v>
      </c>
      <c r="I31" s="7"/>
      <c r="J31" s="8"/>
      <c r="K31" s="7"/>
      <c r="L31" s="7"/>
      <c r="M31" s="7"/>
      <c r="N31" s="7"/>
      <c r="O31" s="7"/>
      <c r="P31" s="8"/>
      <c r="Q31" s="8"/>
      <c r="R31" s="7"/>
      <c r="S31" s="7"/>
      <c r="T31" s="7"/>
      <c r="U31" s="7"/>
      <c r="V31" s="7"/>
      <c r="W31" s="7"/>
      <c r="X31" s="7">
        <f>SUM(C31:W31)</f>
        <v>298.24</v>
      </c>
      <c r="Y31" s="7">
        <f>SUM(C31,E31,H31)</f>
        <v>298.24</v>
      </c>
    </row>
    <row r="32" spans="1:25" ht="15">
      <c r="A32" t="s">
        <v>30</v>
      </c>
      <c r="B32" s="8" t="s">
        <v>160</v>
      </c>
      <c r="C32" s="8"/>
      <c r="D32" s="7">
        <v>75.32</v>
      </c>
      <c r="E32" s="8"/>
      <c r="F32" s="7"/>
      <c r="G32" s="7"/>
      <c r="H32" s="7"/>
      <c r="I32" s="7"/>
      <c r="J32" s="8"/>
      <c r="K32" s="7"/>
      <c r="L32" s="7"/>
      <c r="M32" s="7"/>
      <c r="N32" s="7"/>
      <c r="O32" s="7"/>
      <c r="P32" s="8"/>
      <c r="Q32" s="8"/>
      <c r="R32" s="7">
        <v>106.94</v>
      </c>
      <c r="S32" s="7"/>
      <c r="T32" s="7"/>
      <c r="U32" s="7"/>
      <c r="V32" s="7"/>
      <c r="W32" s="7">
        <v>106.94</v>
      </c>
      <c r="X32" s="7">
        <f>SUM(C32:W32)</f>
        <v>289.2</v>
      </c>
      <c r="Y32" s="7">
        <f>SUM(C32,D32,R32,W32)</f>
        <v>289.2</v>
      </c>
    </row>
    <row r="33" spans="1:25" ht="15">
      <c r="A33" t="s">
        <v>31</v>
      </c>
      <c r="B33" s="8" t="s">
        <v>273</v>
      </c>
      <c r="C33" s="8"/>
      <c r="D33" s="8"/>
      <c r="E33" s="8"/>
      <c r="F33" s="7"/>
      <c r="G33" s="7"/>
      <c r="H33" s="7"/>
      <c r="I33" s="7"/>
      <c r="J33" s="8"/>
      <c r="K33" s="7"/>
      <c r="L33" s="7"/>
      <c r="M33" s="7">
        <v>97.5</v>
      </c>
      <c r="N33" s="7"/>
      <c r="O33" s="7"/>
      <c r="P33" s="8"/>
      <c r="Q33" s="8"/>
      <c r="R33" s="7"/>
      <c r="S33" s="7">
        <v>106.39</v>
      </c>
      <c r="T33" s="7">
        <v>71.22</v>
      </c>
      <c r="U33" s="7"/>
      <c r="V33" s="7"/>
      <c r="W33" s="7"/>
      <c r="X33" s="7">
        <f>SUM(C33:W33)</f>
        <v>275.11</v>
      </c>
      <c r="Y33" s="7">
        <f>SUM(C33,M33,S33,T33)</f>
        <v>275.11</v>
      </c>
    </row>
    <row r="34" spans="1:25" ht="15">
      <c r="A34" t="s">
        <v>32</v>
      </c>
      <c r="B34" s="8" t="s">
        <v>156</v>
      </c>
      <c r="C34" s="7">
        <v>73.64</v>
      </c>
      <c r="D34" s="7">
        <v>55</v>
      </c>
      <c r="E34" s="7"/>
      <c r="F34" s="7"/>
      <c r="G34" s="7"/>
      <c r="H34" s="7"/>
      <c r="I34" s="7"/>
      <c r="J34" s="8"/>
      <c r="K34" s="7"/>
      <c r="L34" s="7"/>
      <c r="M34" s="7"/>
      <c r="N34" s="7">
        <v>62.88</v>
      </c>
      <c r="O34" s="7"/>
      <c r="P34" s="8"/>
      <c r="Q34" s="8"/>
      <c r="R34" s="7"/>
      <c r="S34" s="7"/>
      <c r="T34" s="7"/>
      <c r="U34" s="7">
        <v>59.37</v>
      </c>
      <c r="V34" s="7"/>
      <c r="W34" s="7"/>
      <c r="X34" s="7">
        <f>SUM(C34:W34)</f>
        <v>250.89</v>
      </c>
      <c r="Y34" s="7">
        <f>SUM(C34,D34,N34,U34)</f>
        <v>250.89</v>
      </c>
    </row>
    <row r="35" spans="1:25" ht="15">
      <c r="A35" t="s">
        <v>33</v>
      </c>
      <c r="B35" s="8" t="s">
        <v>190</v>
      </c>
      <c r="C35" s="8"/>
      <c r="D35" s="8"/>
      <c r="E35" s="8"/>
      <c r="F35" s="7"/>
      <c r="G35" s="7"/>
      <c r="H35" s="7"/>
      <c r="I35" s="7">
        <v>116.94</v>
      </c>
      <c r="J35" s="8"/>
      <c r="K35" s="7"/>
      <c r="L35" s="7"/>
      <c r="M35" s="7"/>
      <c r="N35" s="7">
        <v>110.4</v>
      </c>
      <c r="O35" s="7"/>
      <c r="P35" s="8"/>
      <c r="Q35" s="8"/>
      <c r="R35" s="7"/>
      <c r="S35" s="7"/>
      <c r="T35" s="7"/>
      <c r="U35" s="7"/>
      <c r="V35" s="7"/>
      <c r="W35" s="7"/>
      <c r="X35" s="7">
        <f>SUM(C35:W35)</f>
        <v>227.34</v>
      </c>
      <c r="Y35" s="7">
        <f>SUM(C35,I35,N35)</f>
        <v>227.34</v>
      </c>
    </row>
    <row r="36" spans="1:25" ht="15">
      <c r="A36" t="s">
        <v>34</v>
      </c>
      <c r="B36" s="8" t="s">
        <v>174</v>
      </c>
      <c r="C36" s="8"/>
      <c r="D36" s="8"/>
      <c r="E36" s="8"/>
      <c r="F36" s="7">
        <v>66.79</v>
      </c>
      <c r="G36" s="7"/>
      <c r="H36" s="7"/>
      <c r="I36" s="7"/>
      <c r="J36" s="8"/>
      <c r="K36" s="7"/>
      <c r="L36" s="7"/>
      <c r="M36" s="7"/>
      <c r="N36" s="7"/>
      <c r="O36" s="7"/>
      <c r="P36" s="8"/>
      <c r="Q36" s="8"/>
      <c r="R36" s="7">
        <v>70.27</v>
      </c>
      <c r="S36" s="7"/>
      <c r="T36" s="7"/>
      <c r="U36" s="7"/>
      <c r="V36" s="7"/>
      <c r="W36" s="7">
        <v>88.61</v>
      </c>
      <c r="X36" s="7">
        <f>SUM(C36:W36)</f>
        <v>225.67000000000002</v>
      </c>
      <c r="Y36" s="7">
        <f>SUM(C36,F36,R36,W36)</f>
        <v>225.67000000000002</v>
      </c>
    </row>
    <row r="37" spans="1:25" ht="15">
      <c r="A37" t="s">
        <v>35</v>
      </c>
      <c r="B37" s="8" t="s">
        <v>129</v>
      </c>
      <c r="C37" s="7">
        <v>115.83</v>
      </c>
      <c r="D37" s="7"/>
      <c r="E37" s="7"/>
      <c r="F37" s="7"/>
      <c r="G37" s="7"/>
      <c r="H37" s="7"/>
      <c r="I37" s="7">
        <v>109.32</v>
      </c>
      <c r="J37" s="8"/>
      <c r="K37" s="7"/>
      <c r="L37" s="7"/>
      <c r="M37" s="7"/>
      <c r="N37" s="7"/>
      <c r="O37" s="7"/>
      <c r="P37" s="8"/>
      <c r="Q37" s="8"/>
      <c r="R37" s="7"/>
      <c r="S37" s="7"/>
      <c r="T37" s="7"/>
      <c r="U37" s="7"/>
      <c r="V37" s="7"/>
      <c r="W37" s="7"/>
      <c r="X37" s="7">
        <f>SUM(C37:W37)</f>
        <v>225.14999999999998</v>
      </c>
      <c r="Y37" s="7">
        <f>SUM(C37,I37)</f>
        <v>225.14999999999998</v>
      </c>
    </row>
    <row r="38" spans="1:25" ht="15">
      <c r="A38" t="s">
        <v>36</v>
      </c>
      <c r="B38" s="8" t="s">
        <v>125</v>
      </c>
      <c r="C38" s="7">
        <v>122.73</v>
      </c>
      <c r="D38" s="7"/>
      <c r="E38" s="7"/>
      <c r="F38" s="7"/>
      <c r="G38" s="7"/>
      <c r="H38" s="7">
        <v>100.32</v>
      </c>
      <c r="I38" s="7"/>
      <c r="J38" s="8"/>
      <c r="K38" s="7"/>
      <c r="L38" s="7"/>
      <c r="M38" s="7"/>
      <c r="N38" s="7"/>
      <c r="O38" s="7"/>
      <c r="P38" s="8"/>
      <c r="Q38" s="8"/>
      <c r="R38" s="7"/>
      <c r="S38" s="7"/>
      <c r="T38" s="7"/>
      <c r="U38" s="7"/>
      <c r="V38" s="7"/>
      <c r="W38" s="7"/>
      <c r="X38" s="7">
        <f>SUM(C38:W38)</f>
        <v>223.05</v>
      </c>
      <c r="Y38" s="7">
        <f>SUM(C38,H38)</f>
        <v>223.05</v>
      </c>
    </row>
    <row r="39" spans="1:25" ht="15">
      <c r="A39" t="s">
        <v>37</v>
      </c>
      <c r="B39" s="8" t="s">
        <v>131</v>
      </c>
      <c r="C39" s="7">
        <v>110.46</v>
      </c>
      <c r="D39" s="7"/>
      <c r="E39" s="7"/>
      <c r="F39" s="7"/>
      <c r="G39" s="7"/>
      <c r="H39" s="7"/>
      <c r="I39" s="7">
        <v>96.1</v>
      </c>
      <c r="J39" s="8"/>
      <c r="K39" s="7"/>
      <c r="L39" s="7"/>
      <c r="M39" s="7"/>
      <c r="N39" s="7"/>
      <c r="O39" s="7"/>
      <c r="P39" s="8"/>
      <c r="Q39" s="8"/>
      <c r="R39" s="7"/>
      <c r="S39" s="7"/>
      <c r="T39" s="7"/>
      <c r="U39" s="7"/>
      <c r="V39" s="7"/>
      <c r="W39" s="7"/>
      <c r="X39" s="7">
        <f>SUM(C39:W39)</f>
        <v>206.56</v>
      </c>
      <c r="Y39" s="7">
        <f>SUM(C39,I39)</f>
        <v>206.56</v>
      </c>
    </row>
    <row r="40" spans="1:25" ht="15">
      <c r="A40" t="s">
        <v>81</v>
      </c>
      <c r="B40" s="8" t="s">
        <v>134</v>
      </c>
      <c r="C40" s="7">
        <v>107.01</v>
      </c>
      <c r="D40" s="7"/>
      <c r="E40" s="7"/>
      <c r="F40" s="7"/>
      <c r="G40" s="7"/>
      <c r="H40" s="7"/>
      <c r="I40" s="7"/>
      <c r="J40" s="8"/>
      <c r="K40" s="7"/>
      <c r="L40" s="7"/>
      <c r="M40" s="7"/>
      <c r="N40" s="7"/>
      <c r="O40" s="7"/>
      <c r="P40" s="8"/>
      <c r="Q40" s="8"/>
      <c r="R40" s="7"/>
      <c r="S40" s="7"/>
      <c r="T40" s="7">
        <v>89.55</v>
      </c>
      <c r="U40" s="7"/>
      <c r="V40" s="7"/>
      <c r="W40" s="7"/>
      <c r="X40" s="7">
        <f>SUM(C40:W40)</f>
        <v>196.56</v>
      </c>
      <c r="Y40" s="7">
        <f>SUM(C40,T40)</f>
        <v>196.56</v>
      </c>
    </row>
    <row r="41" spans="1:25" ht="15">
      <c r="A41" t="s">
        <v>82</v>
      </c>
      <c r="B41" s="8" t="s">
        <v>231</v>
      </c>
      <c r="C41" s="8"/>
      <c r="D41" s="8"/>
      <c r="E41" s="8"/>
      <c r="F41" s="7"/>
      <c r="G41" s="7"/>
      <c r="H41" s="7"/>
      <c r="I41" s="7"/>
      <c r="J41" s="8"/>
      <c r="K41" s="7">
        <v>61.84</v>
      </c>
      <c r="L41" s="7">
        <v>62.96</v>
      </c>
      <c r="M41" s="7"/>
      <c r="N41" s="7"/>
      <c r="O41" s="7"/>
      <c r="P41" s="8"/>
      <c r="Q41" s="8"/>
      <c r="R41" s="7"/>
      <c r="S41" s="7">
        <v>69.6</v>
      </c>
      <c r="T41" s="7"/>
      <c r="U41" s="7"/>
      <c r="V41" s="7"/>
      <c r="W41" s="7"/>
      <c r="X41" s="7">
        <f>SUM(C41:W41)</f>
        <v>194.4</v>
      </c>
      <c r="Y41" s="7">
        <f>SUM(C41,K41,L41,S41)</f>
        <v>194.4</v>
      </c>
    </row>
    <row r="42" spans="1:25" ht="15">
      <c r="A42" t="s">
        <v>83</v>
      </c>
      <c r="B42" s="8" t="s">
        <v>149</v>
      </c>
      <c r="C42" s="7">
        <v>87.26</v>
      </c>
      <c r="D42" s="7"/>
      <c r="E42" s="7"/>
      <c r="F42" s="7"/>
      <c r="G42" s="7"/>
      <c r="H42" s="7"/>
      <c r="I42" s="7">
        <v>96.1</v>
      </c>
      <c r="J42" s="8"/>
      <c r="K42" s="7"/>
      <c r="L42" s="7"/>
      <c r="M42" s="7"/>
      <c r="N42" s="7"/>
      <c r="O42" s="7"/>
      <c r="P42" s="8"/>
      <c r="Q42" s="8"/>
      <c r="R42" s="7"/>
      <c r="S42" s="7"/>
      <c r="T42" s="7"/>
      <c r="U42" s="7"/>
      <c r="V42" s="7"/>
      <c r="W42" s="7"/>
      <c r="X42" s="7">
        <f>SUM(C42:W42)</f>
        <v>183.36</v>
      </c>
      <c r="Y42" s="7">
        <f>SUM(C42,I42)</f>
        <v>183.36</v>
      </c>
    </row>
    <row r="43" spans="1:25" ht="15">
      <c r="A43" t="s">
        <v>84</v>
      </c>
      <c r="B43" s="8" t="s">
        <v>137</v>
      </c>
      <c r="C43" s="7">
        <v>101.06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>
        <v>82.08</v>
      </c>
      <c r="O43" s="7"/>
      <c r="P43" s="8"/>
      <c r="Q43" s="8"/>
      <c r="R43" s="7"/>
      <c r="S43" s="7"/>
      <c r="T43" s="7"/>
      <c r="U43" s="7"/>
      <c r="V43" s="7"/>
      <c r="W43" s="7"/>
      <c r="X43" s="7">
        <f>SUM(C43:W43)</f>
        <v>183.14</v>
      </c>
      <c r="Y43" s="7">
        <f>SUM(C43,N43)</f>
        <v>183.14</v>
      </c>
    </row>
    <row r="44" spans="1:25" ht="15">
      <c r="A44" t="s">
        <v>85</v>
      </c>
      <c r="B44" s="8" t="s">
        <v>130</v>
      </c>
      <c r="C44" s="7">
        <v>113.15</v>
      </c>
      <c r="D44" s="7"/>
      <c r="E44" s="7"/>
      <c r="F44" s="7"/>
      <c r="G44" s="7"/>
      <c r="H44" s="7"/>
      <c r="I44" s="7"/>
      <c r="J44" s="8"/>
      <c r="K44" s="7"/>
      <c r="L44" s="7"/>
      <c r="M44" s="7"/>
      <c r="N44" s="7"/>
      <c r="O44" s="7"/>
      <c r="P44" s="8"/>
      <c r="Q44" s="8"/>
      <c r="R44" s="7"/>
      <c r="S44" s="7"/>
      <c r="T44" s="7"/>
      <c r="U44" s="7">
        <v>65.62</v>
      </c>
      <c r="V44" s="7"/>
      <c r="W44" s="7"/>
      <c r="X44" s="7">
        <f>SUM(C44:W44)</f>
        <v>178.77</v>
      </c>
      <c r="Y44" s="7">
        <f>SUM(C44,U44)</f>
        <v>178.77</v>
      </c>
    </row>
    <row r="45" spans="1:25" ht="15">
      <c r="A45" t="s">
        <v>86</v>
      </c>
      <c r="B45" s="8" t="s">
        <v>269</v>
      </c>
      <c r="C45" s="8"/>
      <c r="D45" s="8"/>
      <c r="E45" s="8"/>
      <c r="F45" s="7"/>
      <c r="G45" s="7"/>
      <c r="H45" s="7"/>
      <c r="I45" s="7"/>
      <c r="J45" s="8"/>
      <c r="K45" s="7"/>
      <c r="L45" s="7"/>
      <c r="M45" s="7"/>
      <c r="N45" s="7"/>
      <c r="O45" s="7"/>
      <c r="P45" s="8"/>
      <c r="Q45" s="8"/>
      <c r="R45" s="7">
        <v>55</v>
      </c>
      <c r="S45" s="7"/>
      <c r="T45" s="7"/>
      <c r="U45" s="7"/>
      <c r="V45" s="7">
        <v>62.5</v>
      </c>
      <c r="W45" s="7">
        <v>61.11</v>
      </c>
      <c r="X45" s="7">
        <f>SUM(C45:W45)</f>
        <v>178.61</v>
      </c>
      <c r="Y45" s="7">
        <f>SUM(C45,R45,V45,W45)</f>
        <v>178.61</v>
      </c>
    </row>
    <row r="46" spans="1:25" ht="15">
      <c r="A46" t="s">
        <v>87</v>
      </c>
      <c r="B46" s="8" t="s">
        <v>141</v>
      </c>
      <c r="C46" s="7">
        <v>98</v>
      </c>
      <c r="D46" s="8"/>
      <c r="E46" s="8"/>
      <c r="F46" s="7"/>
      <c r="G46" s="7"/>
      <c r="H46" s="7"/>
      <c r="I46" s="7"/>
      <c r="J46" s="8"/>
      <c r="K46" s="7"/>
      <c r="L46" s="7"/>
      <c r="M46" s="7"/>
      <c r="N46" s="7">
        <v>76.32</v>
      </c>
      <c r="O46" s="7"/>
      <c r="P46" s="8"/>
      <c r="Q46" s="8"/>
      <c r="R46" s="7"/>
      <c r="S46" s="7"/>
      <c r="T46" s="7"/>
      <c r="U46" s="7"/>
      <c r="V46" s="7"/>
      <c r="W46" s="7"/>
      <c r="X46" s="7">
        <f>SUM(C46:W46)</f>
        <v>174.32</v>
      </c>
      <c r="Y46" s="7">
        <f>SUM(C46,N46)</f>
        <v>174.32</v>
      </c>
    </row>
    <row r="47" spans="1:25" ht="15">
      <c r="A47" t="s">
        <v>88</v>
      </c>
      <c r="B47" s="8" t="s">
        <v>196</v>
      </c>
      <c r="C47" s="8"/>
      <c r="D47" s="8"/>
      <c r="E47" s="8"/>
      <c r="F47" s="7"/>
      <c r="G47" s="7"/>
      <c r="H47" s="7"/>
      <c r="I47" s="7">
        <v>85.93</v>
      </c>
      <c r="J47" s="8"/>
      <c r="K47" s="7"/>
      <c r="L47" s="7"/>
      <c r="M47" s="7"/>
      <c r="N47" s="7"/>
      <c r="O47" s="7"/>
      <c r="P47" s="8"/>
      <c r="Q47" s="8"/>
      <c r="R47" s="7"/>
      <c r="S47" s="7"/>
      <c r="T47" s="7"/>
      <c r="U47" s="7">
        <v>81.25</v>
      </c>
      <c r="V47" s="7"/>
      <c r="W47" s="7"/>
      <c r="X47" s="7">
        <f>SUM(C47:W47)</f>
        <v>167.18</v>
      </c>
      <c r="Y47" s="7">
        <f>SUM(C47,I47,U47)</f>
        <v>167.18</v>
      </c>
    </row>
    <row r="48" spans="1:25" ht="15">
      <c r="A48" t="s">
        <v>89</v>
      </c>
      <c r="B48" s="8" t="s">
        <v>263</v>
      </c>
      <c r="C48" s="8"/>
      <c r="D48" s="8"/>
      <c r="E48" s="8"/>
      <c r="F48" s="7"/>
      <c r="G48" s="7"/>
      <c r="H48" s="7"/>
      <c r="I48" s="7"/>
      <c r="J48" s="8"/>
      <c r="K48" s="7">
        <v>55.63</v>
      </c>
      <c r="L48" s="7">
        <v>60</v>
      </c>
      <c r="M48" s="7"/>
      <c r="N48" s="7"/>
      <c r="O48" s="7">
        <v>50</v>
      </c>
      <c r="P48" s="8"/>
      <c r="Q48" s="8"/>
      <c r="R48" s="7"/>
      <c r="S48" s="7"/>
      <c r="T48" s="7"/>
      <c r="U48" s="7"/>
      <c r="V48" s="7"/>
      <c r="W48" s="7"/>
      <c r="X48" s="7">
        <f>SUM(C48:W48)</f>
        <v>165.63</v>
      </c>
      <c r="Y48" s="7">
        <f>SUM(C48,K48,L48,O48)</f>
        <v>165.63</v>
      </c>
    </row>
    <row r="49" spans="1:25" ht="15">
      <c r="A49" t="s">
        <v>90</v>
      </c>
      <c r="B49" s="8" t="s">
        <v>62</v>
      </c>
      <c r="C49" s="8"/>
      <c r="D49" s="8"/>
      <c r="E49" s="8"/>
      <c r="F49" s="7">
        <v>83.77</v>
      </c>
      <c r="G49" s="7"/>
      <c r="H49" s="7"/>
      <c r="I49" s="7"/>
      <c r="J49" s="8"/>
      <c r="K49" s="7"/>
      <c r="L49" s="7"/>
      <c r="M49" s="7"/>
      <c r="N49" s="7"/>
      <c r="O49" s="7"/>
      <c r="P49" s="8"/>
      <c r="Q49" s="8"/>
      <c r="R49" s="7"/>
      <c r="S49" s="7"/>
      <c r="T49" s="7">
        <v>79.68</v>
      </c>
      <c r="U49" s="7"/>
      <c r="V49" s="7"/>
      <c r="W49" s="7"/>
      <c r="X49" s="7">
        <f>SUM(C49:W49)</f>
        <v>163.45</v>
      </c>
      <c r="Y49" s="7">
        <f>SUM(C49,F49,T49)</f>
        <v>163.45</v>
      </c>
    </row>
    <row r="50" spans="1:25" ht="15">
      <c r="A50" t="s">
        <v>91</v>
      </c>
      <c r="B50" s="8" t="s">
        <v>224</v>
      </c>
      <c r="C50" s="8"/>
      <c r="D50" s="8"/>
      <c r="E50" s="8"/>
      <c r="F50" s="7"/>
      <c r="G50" s="7"/>
      <c r="H50" s="7"/>
      <c r="I50" s="7"/>
      <c r="J50" s="8"/>
      <c r="K50" s="7">
        <v>75</v>
      </c>
      <c r="L50" s="7">
        <v>79.63</v>
      </c>
      <c r="M50" s="7"/>
      <c r="N50" s="7"/>
      <c r="O50" s="7"/>
      <c r="P50" s="8"/>
      <c r="Q50" s="8"/>
      <c r="R50" s="7"/>
      <c r="S50" s="7"/>
      <c r="T50" s="7"/>
      <c r="U50" s="7"/>
      <c r="V50" s="7"/>
      <c r="W50" s="7"/>
      <c r="X50" s="7">
        <f>SUM(C50:W50)</f>
        <v>154.63</v>
      </c>
      <c r="Y50" s="7">
        <f>SUM(C50,K50,L50)</f>
        <v>154.63</v>
      </c>
    </row>
    <row r="51" spans="1:25" ht="15">
      <c r="A51" t="s">
        <v>92</v>
      </c>
      <c r="B51" s="8" t="s">
        <v>178</v>
      </c>
      <c r="C51" s="8"/>
      <c r="D51" s="8"/>
      <c r="E51" s="8"/>
      <c r="F51" s="7"/>
      <c r="G51" s="7">
        <v>77.36</v>
      </c>
      <c r="H51" s="7"/>
      <c r="I51" s="7"/>
      <c r="J51" s="8">
        <v>76.66</v>
      </c>
      <c r="K51" s="7"/>
      <c r="L51" s="7"/>
      <c r="M51" s="7"/>
      <c r="N51" s="7"/>
      <c r="O51" s="7"/>
      <c r="P51" s="8"/>
      <c r="Q51" s="8"/>
      <c r="R51" s="7"/>
      <c r="S51" s="7"/>
      <c r="T51" s="7"/>
      <c r="U51" s="7"/>
      <c r="V51" s="7"/>
      <c r="W51" s="7"/>
      <c r="X51" s="7">
        <f>SUM(C51:W51)</f>
        <v>154.01999999999998</v>
      </c>
      <c r="Y51" s="7">
        <f>SUM(C51,G51,J51)</f>
        <v>154.01999999999998</v>
      </c>
    </row>
    <row r="52" spans="1:25" ht="15">
      <c r="A52" t="s">
        <v>93</v>
      </c>
      <c r="B52" s="8" t="s">
        <v>145</v>
      </c>
      <c r="C52" s="7">
        <v>91.28</v>
      </c>
      <c r="D52" s="8"/>
      <c r="E52" s="8"/>
      <c r="F52" s="7"/>
      <c r="G52" s="7"/>
      <c r="H52" s="7"/>
      <c r="I52" s="7">
        <v>61.52</v>
      </c>
      <c r="J52" s="8"/>
      <c r="K52" s="7"/>
      <c r="L52" s="7"/>
      <c r="M52" s="7"/>
      <c r="N52" s="7"/>
      <c r="O52" s="7"/>
      <c r="P52" s="8"/>
      <c r="Q52" s="8"/>
      <c r="R52" s="7"/>
      <c r="S52" s="7"/>
      <c r="T52" s="7"/>
      <c r="U52" s="7"/>
      <c r="V52" s="7"/>
      <c r="W52" s="7"/>
      <c r="X52" s="7">
        <f>SUM(C52:W52)</f>
        <v>152.8</v>
      </c>
      <c r="Y52" s="7">
        <f>SUM(C52,I52)</f>
        <v>152.8</v>
      </c>
    </row>
    <row r="53" spans="1:25" ht="15">
      <c r="A53" t="s">
        <v>109</v>
      </c>
      <c r="B53" s="8" t="s">
        <v>202</v>
      </c>
      <c r="C53" s="8"/>
      <c r="D53" s="8"/>
      <c r="E53" s="8"/>
      <c r="F53" s="7"/>
      <c r="G53" s="7"/>
      <c r="H53" s="7"/>
      <c r="I53" s="7">
        <v>78.3</v>
      </c>
      <c r="J53" s="8"/>
      <c r="K53" s="7"/>
      <c r="L53" s="7"/>
      <c r="M53" s="7"/>
      <c r="N53" s="7">
        <v>69.12</v>
      </c>
      <c r="O53" s="7"/>
      <c r="P53" s="8"/>
      <c r="Q53" s="8"/>
      <c r="R53" s="7"/>
      <c r="S53" s="7"/>
      <c r="T53" s="7"/>
      <c r="U53" s="7"/>
      <c r="V53" s="7"/>
      <c r="W53" s="7"/>
      <c r="X53" s="7">
        <f>SUM(C53:W53)</f>
        <v>147.42000000000002</v>
      </c>
      <c r="Y53" s="7">
        <f>SUM(C53,I53,N53)</f>
        <v>147.42000000000002</v>
      </c>
    </row>
    <row r="54" spans="1:25" ht="15">
      <c r="A54" t="s">
        <v>163</v>
      </c>
      <c r="B54" s="8" t="s">
        <v>253</v>
      </c>
      <c r="C54" s="8"/>
      <c r="D54" s="8"/>
      <c r="E54" s="8"/>
      <c r="F54" s="7"/>
      <c r="G54" s="7"/>
      <c r="H54" s="7"/>
      <c r="I54" s="7"/>
      <c r="J54" s="8"/>
      <c r="K54" s="7"/>
      <c r="L54" s="7"/>
      <c r="M54" s="7"/>
      <c r="N54" s="7">
        <v>92.62</v>
      </c>
      <c r="O54" s="7"/>
      <c r="P54" s="8"/>
      <c r="Q54" s="8"/>
      <c r="R54" s="7"/>
      <c r="S54" s="7"/>
      <c r="T54" s="7"/>
      <c r="U54" s="7">
        <v>53.12</v>
      </c>
      <c r="V54" s="7"/>
      <c r="W54" s="7"/>
      <c r="X54" s="7">
        <f>SUM(C54:W54)</f>
        <v>145.74</v>
      </c>
      <c r="Y54" s="7">
        <f>SUM(C54,N54,U54)</f>
        <v>145.74</v>
      </c>
    </row>
    <row r="55" spans="1:25" ht="15">
      <c r="A55" t="s">
        <v>164</v>
      </c>
      <c r="B55" s="8" t="s">
        <v>154</v>
      </c>
      <c r="C55" s="7">
        <v>76.13</v>
      </c>
      <c r="D55" s="7"/>
      <c r="E55" s="7"/>
      <c r="F55" s="7"/>
      <c r="G55" s="7"/>
      <c r="H55" s="7">
        <v>66.88</v>
      </c>
      <c r="I55" s="7"/>
      <c r="J55" s="8"/>
      <c r="K55" s="7"/>
      <c r="L55" s="7"/>
      <c r="M55" s="7"/>
      <c r="N55" s="7"/>
      <c r="O55" s="7"/>
      <c r="P55" s="8"/>
      <c r="Q55" s="8"/>
      <c r="R55" s="7"/>
      <c r="S55" s="7"/>
      <c r="T55" s="7"/>
      <c r="U55" s="7"/>
      <c r="V55" s="7"/>
      <c r="W55" s="7"/>
      <c r="X55" s="7">
        <f>SUM(C55:W55)</f>
        <v>143.01</v>
      </c>
      <c r="Y55" s="7">
        <f>SUM(C55,H55)</f>
        <v>143.01</v>
      </c>
    </row>
    <row r="56" spans="1:25" ht="15">
      <c r="A56" t="s">
        <v>166</v>
      </c>
      <c r="B56" s="8" t="s">
        <v>152</v>
      </c>
      <c r="C56" s="7">
        <v>79.97</v>
      </c>
      <c r="D56" s="7"/>
      <c r="E56" s="7"/>
      <c r="F56" s="7"/>
      <c r="G56" s="7"/>
      <c r="H56" s="7"/>
      <c r="I56" s="7"/>
      <c r="J56" s="8"/>
      <c r="K56" s="7"/>
      <c r="L56" s="7"/>
      <c r="M56" s="7"/>
      <c r="N56" s="7"/>
      <c r="O56" s="7"/>
      <c r="P56" s="8"/>
      <c r="Q56" s="8"/>
      <c r="R56" s="7"/>
      <c r="S56" s="7"/>
      <c r="T56" s="7"/>
      <c r="U56" s="7">
        <v>62.5</v>
      </c>
      <c r="V56" s="7"/>
      <c r="W56" s="7"/>
      <c r="X56" s="7">
        <f>SUM(C56:W56)</f>
        <v>142.47</v>
      </c>
      <c r="Y56" s="7">
        <f>SUM(C56,U56)</f>
        <v>142.47</v>
      </c>
    </row>
    <row r="57" spans="1:25" ht="15">
      <c r="A57" t="s">
        <v>168</v>
      </c>
      <c r="B57" s="8" t="s">
        <v>200</v>
      </c>
      <c r="C57" s="8"/>
      <c r="D57" s="8"/>
      <c r="E57" s="8"/>
      <c r="F57" s="7"/>
      <c r="G57" s="7"/>
      <c r="H57" s="7"/>
      <c r="I57" s="7">
        <v>78.81</v>
      </c>
      <c r="J57" s="8"/>
      <c r="K57" s="7"/>
      <c r="L57" s="7"/>
      <c r="M57" s="7"/>
      <c r="N57" s="7">
        <v>63.36</v>
      </c>
      <c r="O57" s="7"/>
      <c r="P57" s="8"/>
      <c r="Q57" s="8"/>
      <c r="R57" s="7"/>
      <c r="S57" s="7"/>
      <c r="T57" s="7"/>
      <c r="U57" s="7"/>
      <c r="V57" s="7"/>
      <c r="W57" s="7"/>
      <c r="X57" s="7">
        <f>SUM(C57:W57)</f>
        <v>142.17000000000002</v>
      </c>
      <c r="Y57" s="7">
        <f>SUM(C57,I57,N57)</f>
        <v>142.17000000000002</v>
      </c>
    </row>
    <row r="58" spans="1:25" ht="15">
      <c r="A58" t="s">
        <v>170</v>
      </c>
      <c r="B58" s="8" t="s">
        <v>226</v>
      </c>
      <c r="C58" s="8"/>
      <c r="D58" s="8"/>
      <c r="E58" s="8"/>
      <c r="F58" s="7"/>
      <c r="G58" s="7"/>
      <c r="H58" s="7"/>
      <c r="I58" s="7"/>
      <c r="J58" s="8"/>
      <c r="K58" s="7">
        <v>69.73</v>
      </c>
      <c r="L58" s="7">
        <v>71.29</v>
      </c>
      <c r="M58" s="7"/>
      <c r="N58" s="7"/>
      <c r="O58" s="7"/>
      <c r="P58" s="8"/>
      <c r="Q58" s="8"/>
      <c r="R58" s="7"/>
      <c r="S58" s="7"/>
      <c r="T58" s="7"/>
      <c r="U58" s="7"/>
      <c r="V58" s="7"/>
      <c r="W58" s="7"/>
      <c r="X58" s="7">
        <f>SUM(C58:W58)</f>
        <v>141.02</v>
      </c>
      <c r="Y58" s="7">
        <f>SUM(C58,K58,L58)</f>
        <v>141.02</v>
      </c>
    </row>
    <row r="59" spans="1:25" ht="15">
      <c r="A59" t="s">
        <v>171</v>
      </c>
      <c r="B59" s="8" t="s">
        <v>115</v>
      </c>
      <c r="C59" s="7">
        <v>137.31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8"/>
      <c r="Q59" s="8"/>
      <c r="R59" s="7"/>
      <c r="S59" s="7"/>
      <c r="T59" s="7"/>
      <c r="U59" s="7"/>
      <c r="V59" s="7"/>
      <c r="W59" s="7"/>
      <c r="X59" s="7">
        <f>SUM(C59:W59)</f>
        <v>137.31</v>
      </c>
      <c r="Y59" s="7">
        <f>SUM(C59)</f>
        <v>137.31</v>
      </c>
    </row>
    <row r="60" spans="1:25" ht="15">
      <c r="A60" t="s">
        <v>173</v>
      </c>
      <c r="B60" s="8" t="s">
        <v>243</v>
      </c>
      <c r="C60" s="8"/>
      <c r="D60" s="8"/>
      <c r="E60" s="8"/>
      <c r="F60" s="7"/>
      <c r="G60" s="7"/>
      <c r="H60" s="7"/>
      <c r="I60" s="7"/>
      <c r="J60" s="8"/>
      <c r="K60" s="7"/>
      <c r="L60" s="7"/>
      <c r="M60" s="7">
        <v>55</v>
      </c>
      <c r="N60" s="7"/>
      <c r="O60" s="7"/>
      <c r="P60" s="8"/>
      <c r="Q60" s="8"/>
      <c r="R60" s="7"/>
      <c r="S60" s="7"/>
      <c r="T60" s="7"/>
      <c r="U60" s="7"/>
      <c r="V60" s="7">
        <v>75</v>
      </c>
      <c r="W60" s="7"/>
      <c r="X60" s="7">
        <f>SUM(C60:W60)</f>
        <v>130</v>
      </c>
      <c r="Y60" s="7">
        <f>SUM(C60,M60,V60)</f>
        <v>130</v>
      </c>
    </row>
    <row r="61" spans="1:25" ht="15">
      <c r="A61" t="s">
        <v>175</v>
      </c>
      <c r="B61" s="8" t="s">
        <v>229</v>
      </c>
      <c r="C61" s="8"/>
      <c r="D61" s="8"/>
      <c r="E61" s="8"/>
      <c r="F61" s="7"/>
      <c r="G61" s="7"/>
      <c r="H61" s="7"/>
      <c r="I61" s="7"/>
      <c r="J61" s="8"/>
      <c r="K61" s="7">
        <v>65.78</v>
      </c>
      <c r="L61" s="7">
        <v>60.18</v>
      </c>
      <c r="M61" s="7"/>
      <c r="N61" s="7"/>
      <c r="O61" s="7"/>
      <c r="P61" s="8"/>
      <c r="Q61" s="8"/>
      <c r="R61" s="7"/>
      <c r="S61" s="7"/>
      <c r="T61" s="7"/>
      <c r="U61" s="7"/>
      <c r="V61" s="7"/>
      <c r="W61" s="7"/>
      <c r="X61" s="7">
        <f>SUM(C61:W61)</f>
        <v>125.96000000000001</v>
      </c>
      <c r="Y61" s="7">
        <f>SUM(C61,K61,L61)</f>
        <v>125.96000000000001</v>
      </c>
    </row>
    <row r="62" spans="1:25" ht="15">
      <c r="A62" t="s">
        <v>177</v>
      </c>
      <c r="B62" s="8" t="s">
        <v>123</v>
      </c>
      <c r="C62" s="7">
        <v>125.45</v>
      </c>
      <c r="D62" s="7"/>
      <c r="E62" s="7"/>
      <c r="F62" s="7"/>
      <c r="G62" s="7"/>
      <c r="H62" s="7"/>
      <c r="I62" s="7"/>
      <c r="J62" s="8"/>
      <c r="K62" s="7"/>
      <c r="L62" s="7"/>
      <c r="M62" s="7"/>
      <c r="N62" s="7"/>
      <c r="O62" s="7"/>
      <c r="P62" s="8"/>
      <c r="Q62" s="8"/>
      <c r="R62" s="7"/>
      <c r="S62" s="7"/>
      <c r="T62" s="7"/>
      <c r="U62" s="7"/>
      <c r="V62" s="7"/>
      <c r="W62" s="7"/>
      <c r="X62" s="7">
        <f>SUM(C62:W62)</f>
        <v>125.45</v>
      </c>
      <c r="Y62" s="7">
        <f>SUM(C62)</f>
        <v>125.45</v>
      </c>
    </row>
    <row r="63" spans="1:25" ht="15">
      <c r="A63" t="s">
        <v>179</v>
      </c>
      <c r="B63" s="8" t="s">
        <v>272</v>
      </c>
      <c r="C63" s="8"/>
      <c r="D63" s="8"/>
      <c r="E63" s="8"/>
      <c r="F63" s="7"/>
      <c r="G63" s="7"/>
      <c r="H63" s="7"/>
      <c r="I63" s="7"/>
      <c r="J63" s="8"/>
      <c r="K63" s="7"/>
      <c r="L63" s="7"/>
      <c r="M63" s="7"/>
      <c r="N63" s="7"/>
      <c r="O63" s="7"/>
      <c r="P63" s="8"/>
      <c r="Q63" s="8"/>
      <c r="R63" s="7"/>
      <c r="S63" s="7">
        <v>119.19</v>
      </c>
      <c r="T63" s="7"/>
      <c r="U63" s="7"/>
      <c r="V63" s="7"/>
      <c r="W63" s="7"/>
      <c r="X63" s="7">
        <f>SUM(C63:W63)</f>
        <v>119.19</v>
      </c>
      <c r="Y63" s="7">
        <f>SUM(C63,S63)</f>
        <v>119.19</v>
      </c>
    </row>
    <row r="64" spans="1:25" ht="15">
      <c r="A64" t="s">
        <v>180</v>
      </c>
      <c r="B64" s="8" t="s">
        <v>188</v>
      </c>
      <c r="C64" s="8"/>
      <c r="D64" s="8"/>
      <c r="E64" s="8"/>
      <c r="F64" s="7"/>
      <c r="G64" s="7"/>
      <c r="H64" s="7"/>
      <c r="I64" s="7">
        <v>118.98</v>
      </c>
      <c r="J64" s="8"/>
      <c r="K64" s="7"/>
      <c r="L64" s="7"/>
      <c r="M64" s="7"/>
      <c r="N64" s="7"/>
      <c r="O64" s="7"/>
      <c r="P64" s="8"/>
      <c r="Q64" s="8"/>
      <c r="R64" s="7"/>
      <c r="S64" s="7"/>
      <c r="T64" s="7"/>
      <c r="U64" s="7"/>
      <c r="V64" s="7"/>
      <c r="W64" s="7"/>
      <c r="X64" s="7">
        <f>SUM(C64:W64)</f>
        <v>118.98</v>
      </c>
      <c r="Y64" s="7">
        <f>SUM(C64,I64)</f>
        <v>118.98</v>
      </c>
    </row>
    <row r="65" spans="1:25" ht="15">
      <c r="A65" t="s">
        <v>182</v>
      </c>
      <c r="B65" s="8" t="s">
        <v>249</v>
      </c>
      <c r="C65" s="8"/>
      <c r="D65" s="8"/>
      <c r="E65" s="8"/>
      <c r="F65" s="7"/>
      <c r="G65" s="7"/>
      <c r="H65" s="7"/>
      <c r="I65" s="7"/>
      <c r="J65" s="8"/>
      <c r="K65" s="7"/>
      <c r="L65" s="7"/>
      <c r="M65" s="7"/>
      <c r="N65" s="7">
        <v>116.16</v>
      </c>
      <c r="O65" s="7"/>
      <c r="P65" s="8"/>
      <c r="Q65" s="8"/>
      <c r="R65" s="7"/>
      <c r="S65" s="7"/>
      <c r="T65" s="7"/>
      <c r="U65" s="7"/>
      <c r="V65" s="7"/>
      <c r="W65" s="7"/>
      <c r="X65" s="7">
        <f>SUM(C65:W65)</f>
        <v>116.16</v>
      </c>
      <c r="Y65" s="7">
        <f>SUM(C65,N65)</f>
        <v>116.16</v>
      </c>
    </row>
    <row r="66" spans="1:25" ht="15">
      <c r="A66" t="s">
        <v>184</v>
      </c>
      <c r="B66" s="8" t="s">
        <v>181</v>
      </c>
      <c r="C66" s="8"/>
      <c r="D66" s="8"/>
      <c r="E66" s="8"/>
      <c r="F66" s="7"/>
      <c r="G66" s="7"/>
      <c r="H66" s="7">
        <v>116.06</v>
      </c>
      <c r="I66" s="7"/>
      <c r="J66" s="8"/>
      <c r="K66" s="7"/>
      <c r="L66" s="7"/>
      <c r="M66" s="7"/>
      <c r="N66" s="7"/>
      <c r="O66" s="7"/>
      <c r="P66" s="8"/>
      <c r="Q66" s="8"/>
      <c r="R66" s="7"/>
      <c r="S66" s="7"/>
      <c r="T66" s="7"/>
      <c r="U66" s="7"/>
      <c r="V66" s="7"/>
      <c r="W66" s="7"/>
      <c r="X66" s="7">
        <f>SUM(C66:W66)</f>
        <v>116.06</v>
      </c>
      <c r="Y66" s="7">
        <f>SUM(C66,H66)</f>
        <v>116.06</v>
      </c>
    </row>
    <row r="67" spans="1:25" ht="15">
      <c r="A67" t="s">
        <v>187</v>
      </c>
      <c r="B67" s="8" t="s">
        <v>169</v>
      </c>
      <c r="C67" s="8"/>
      <c r="D67" s="8"/>
      <c r="E67" s="8"/>
      <c r="F67" s="7">
        <v>113.2</v>
      </c>
      <c r="G67" s="7"/>
      <c r="H67" s="7"/>
      <c r="I67" s="7"/>
      <c r="J67" s="8"/>
      <c r="K67" s="7"/>
      <c r="L67" s="7"/>
      <c r="M67" s="7"/>
      <c r="N67" s="7"/>
      <c r="O67" s="7"/>
      <c r="P67" s="8"/>
      <c r="Q67" s="8"/>
      <c r="R67" s="7"/>
      <c r="S67" s="7"/>
      <c r="T67" s="7"/>
      <c r="U67" s="7"/>
      <c r="V67" s="7"/>
      <c r="W67" s="7"/>
      <c r="X67" s="7">
        <f>SUM(C67:W67)</f>
        <v>113.2</v>
      </c>
      <c r="Y67" s="7">
        <f>SUM(C67,F67)</f>
        <v>113.2</v>
      </c>
    </row>
    <row r="68" spans="1:25" ht="15">
      <c r="A68" t="s">
        <v>189</v>
      </c>
      <c r="B68" s="8" t="s">
        <v>176</v>
      </c>
      <c r="C68" s="8"/>
      <c r="D68" s="8"/>
      <c r="E68" s="8"/>
      <c r="F68" s="7"/>
      <c r="G68" s="7">
        <v>108.94</v>
      </c>
      <c r="H68" s="7"/>
      <c r="I68" s="7"/>
      <c r="J68" s="8"/>
      <c r="K68" s="7"/>
      <c r="L68" s="7"/>
      <c r="M68" s="7"/>
      <c r="N68" s="7"/>
      <c r="O68" s="7"/>
      <c r="P68" s="8"/>
      <c r="Q68" s="8"/>
      <c r="R68" s="7"/>
      <c r="S68" s="7"/>
      <c r="T68" s="7"/>
      <c r="U68" s="7"/>
      <c r="V68" s="7"/>
      <c r="W68" s="7"/>
      <c r="X68" s="7">
        <f>SUM(C68:W68)</f>
        <v>108.94</v>
      </c>
      <c r="Y68" s="7">
        <f>SUM(C68,G68)</f>
        <v>108.94</v>
      </c>
    </row>
    <row r="69" spans="1:25" ht="15">
      <c r="A69" t="s">
        <v>191</v>
      </c>
      <c r="B69" s="8" t="s">
        <v>133</v>
      </c>
      <c r="C69" s="7">
        <v>107.39</v>
      </c>
      <c r="D69" s="7"/>
      <c r="E69" s="7"/>
      <c r="F69" s="7"/>
      <c r="G69" s="7"/>
      <c r="H69" s="7"/>
      <c r="I69" s="7"/>
      <c r="J69" s="8"/>
      <c r="K69" s="7"/>
      <c r="L69" s="7"/>
      <c r="M69" s="7"/>
      <c r="N69" s="7"/>
      <c r="O69" s="7"/>
      <c r="P69" s="8"/>
      <c r="Q69" s="8"/>
      <c r="R69" s="7"/>
      <c r="S69" s="7"/>
      <c r="T69" s="7"/>
      <c r="U69" s="7"/>
      <c r="V69" s="7"/>
      <c r="W69" s="7"/>
      <c r="X69" s="7">
        <f>SUM(C69:W69)</f>
        <v>107.39</v>
      </c>
      <c r="Y69" s="7">
        <f>SUM(C69)</f>
        <v>107.39</v>
      </c>
    </row>
    <row r="70" spans="1:25" ht="15">
      <c r="A70" t="s">
        <v>193</v>
      </c>
      <c r="B70" s="8" t="s">
        <v>275</v>
      </c>
      <c r="C70" s="8"/>
      <c r="D70" s="8"/>
      <c r="E70" s="8"/>
      <c r="F70" s="7"/>
      <c r="G70" s="7"/>
      <c r="H70" s="7"/>
      <c r="I70" s="7"/>
      <c r="J70" s="8"/>
      <c r="K70" s="7"/>
      <c r="L70" s="7"/>
      <c r="M70" s="7"/>
      <c r="N70" s="7"/>
      <c r="O70" s="7"/>
      <c r="P70" s="8"/>
      <c r="Q70" s="8"/>
      <c r="R70" s="7"/>
      <c r="S70" s="7">
        <v>103.99</v>
      </c>
      <c r="T70" s="7"/>
      <c r="U70" s="7"/>
      <c r="V70" s="7"/>
      <c r="W70" s="7"/>
      <c r="X70" s="7">
        <f>SUM(C70:W70)</f>
        <v>103.99</v>
      </c>
      <c r="Y70" s="7">
        <f>SUM(C70,S70)</f>
        <v>103.99</v>
      </c>
    </row>
    <row r="71" spans="1:25" ht="15">
      <c r="A71" t="s">
        <v>195</v>
      </c>
      <c r="B71" s="8" t="s">
        <v>130</v>
      </c>
      <c r="C71" s="8"/>
      <c r="D71" s="8"/>
      <c r="E71" s="8"/>
      <c r="F71" s="7"/>
      <c r="G71" s="7"/>
      <c r="H71" s="7"/>
      <c r="I71" s="7"/>
      <c r="J71" s="8"/>
      <c r="K71" s="7"/>
      <c r="L71" s="7"/>
      <c r="M71" s="7"/>
      <c r="N71" s="7"/>
      <c r="O71" s="7"/>
      <c r="P71" s="8"/>
      <c r="Q71" s="8"/>
      <c r="R71" s="7"/>
      <c r="S71" s="7">
        <v>103.19</v>
      </c>
      <c r="T71" s="7"/>
      <c r="U71" s="7"/>
      <c r="V71" s="7"/>
      <c r="W71" s="7"/>
      <c r="X71" s="7">
        <f>SUM(C71:W71)</f>
        <v>103.19</v>
      </c>
      <c r="Y71" s="7">
        <f>SUM(C71,S71)</f>
        <v>103.19</v>
      </c>
    </row>
    <row r="72" spans="1:25" ht="15">
      <c r="A72" t="s">
        <v>197</v>
      </c>
      <c r="B72" s="8" t="s">
        <v>284</v>
      </c>
      <c r="C72" s="8"/>
      <c r="D72" s="8"/>
      <c r="E72" s="8"/>
      <c r="F72" s="7"/>
      <c r="G72" s="7"/>
      <c r="H72" s="7"/>
      <c r="I72" s="7"/>
      <c r="J72" s="8"/>
      <c r="K72" s="7"/>
      <c r="L72" s="7"/>
      <c r="M72" s="7"/>
      <c r="N72" s="7"/>
      <c r="O72" s="7"/>
      <c r="P72" s="8"/>
      <c r="Q72" s="8"/>
      <c r="R72" s="7"/>
      <c r="S72" s="7"/>
      <c r="T72" s="7">
        <v>102.24</v>
      </c>
      <c r="U72" s="7"/>
      <c r="V72" s="7"/>
      <c r="W72" s="7"/>
      <c r="X72" s="7">
        <f>SUM(C72:W72)</f>
        <v>102.24</v>
      </c>
      <c r="Y72" s="7">
        <f>SUM(C72,T72)</f>
        <v>102.24</v>
      </c>
    </row>
    <row r="73" spans="1:25" ht="15">
      <c r="A73" t="s">
        <v>199</v>
      </c>
      <c r="B73" s="8" t="s">
        <v>136</v>
      </c>
      <c r="C73" s="7">
        <v>101.45</v>
      </c>
      <c r="D73" s="8"/>
      <c r="E73" s="8"/>
      <c r="F73" s="7"/>
      <c r="G73" s="7"/>
      <c r="H73" s="7"/>
      <c r="I73" s="7"/>
      <c r="J73" s="8"/>
      <c r="K73" s="7"/>
      <c r="L73" s="7"/>
      <c r="M73" s="7"/>
      <c r="N73" s="7"/>
      <c r="O73" s="7"/>
      <c r="P73" s="8"/>
      <c r="Q73" s="8"/>
      <c r="R73" s="7"/>
      <c r="S73" s="7"/>
      <c r="T73" s="7"/>
      <c r="U73" s="7"/>
      <c r="V73" s="7"/>
      <c r="W73" s="7"/>
      <c r="X73" s="7">
        <f>SUM(C73:W73)</f>
        <v>101.45</v>
      </c>
      <c r="Y73" s="7">
        <f>SUM(C73)</f>
        <v>101.45</v>
      </c>
    </row>
    <row r="74" spans="1:25" ht="15">
      <c r="A74" t="s">
        <v>201</v>
      </c>
      <c r="B74" s="8" t="s">
        <v>285</v>
      </c>
      <c r="C74" s="8"/>
      <c r="D74" s="8"/>
      <c r="E74" s="8"/>
      <c r="F74" s="7"/>
      <c r="G74" s="7"/>
      <c r="H74" s="7"/>
      <c r="I74" s="7"/>
      <c r="J74" s="8"/>
      <c r="K74" s="7"/>
      <c r="L74" s="7"/>
      <c r="M74" s="7"/>
      <c r="N74" s="7"/>
      <c r="O74" s="7"/>
      <c r="P74" s="8"/>
      <c r="Q74" s="8"/>
      <c r="R74" s="7"/>
      <c r="S74" s="7"/>
      <c r="T74" s="7">
        <v>100.83</v>
      </c>
      <c r="U74" s="7"/>
      <c r="V74" s="7"/>
      <c r="W74" s="7"/>
      <c r="X74" s="7">
        <f>SUM(C74:W74)</f>
        <v>100.83</v>
      </c>
      <c r="Y74" s="7">
        <f>SUM(C74,T74)</f>
        <v>100.83</v>
      </c>
    </row>
    <row r="75" spans="1:25" ht="15">
      <c r="A75" t="s">
        <v>203</v>
      </c>
      <c r="B75" s="8" t="s">
        <v>138</v>
      </c>
      <c r="C75" s="7">
        <v>99.72</v>
      </c>
      <c r="D75" s="8"/>
      <c r="E75" s="8"/>
      <c r="F75" s="7"/>
      <c r="G75" s="7"/>
      <c r="H75" s="7"/>
      <c r="I75" s="7"/>
      <c r="J75" s="8"/>
      <c r="K75" s="7"/>
      <c r="L75" s="7"/>
      <c r="M75" s="7"/>
      <c r="N75" s="7"/>
      <c r="O75" s="7"/>
      <c r="P75" s="8"/>
      <c r="Q75" s="8"/>
      <c r="R75" s="7"/>
      <c r="S75" s="7"/>
      <c r="T75" s="7"/>
      <c r="U75" s="7"/>
      <c r="V75" s="7"/>
      <c r="W75" s="7"/>
      <c r="X75" s="7">
        <f>SUM(C75:W75)</f>
        <v>99.72</v>
      </c>
      <c r="Y75" s="7">
        <f>SUM(C75)</f>
        <v>99.72</v>
      </c>
    </row>
    <row r="76" spans="1:25" ht="15">
      <c r="A76" t="s">
        <v>205</v>
      </c>
      <c r="B76" s="8" t="s">
        <v>287</v>
      </c>
      <c r="C76" s="8"/>
      <c r="D76" s="8"/>
      <c r="E76" s="8"/>
      <c r="F76" s="7"/>
      <c r="G76" s="7"/>
      <c r="H76" s="7"/>
      <c r="I76" s="7"/>
      <c r="J76" s="8"/>
      <c r="K76" s="7"/>
      <c r="L76" s="7"/>
      <c r="M76" s="7"/>
      <c r="N76" s="7"/>
      <c r="O76" s="7"/>
      <c r="P76" s="8"/>
      <c r="Q76" s="8"/>
      <c r="R76" s="7"/>
      <c r="S76" s="7"/>
      <c r="T76" s="7">
        <v>98.01</v>
      </c>
      <c r="U76" s="7"/>
      <c r="V76" s="7"/>
      <c r="W76" s="7"/>
      <c r="X76" s="7">
        <f>SUM(C76:W76)</f>
        <v>98.01</v>
      </c>
      <c r="Y76" s="7">
        <f>SUM(C76,T76)</f>
        <v>98.01</v>
      </c>
    </row>
    <row r="77" spans="1:25" ht="15">
      <c r="A77" t="s">
        <v>208</v>
      </c>
      <c r="B77" s="8" t="s">
        <v>157</v>
      </c>
      <c r="C77" s="7"/>
      <c r="D77" s="7">
        <v>96.84</v>
      </c>
      <c r="E77" s="7"/>
      <c r="F77" s="7"/>
      <c r="G77" s="7"/>
      <c r="H77" s="7"/>
      <c r="I77" s="7"/>
      <c r="J77" s="8"/>
      <c r="K77" s="7"/>
      <c r="L77" s="7"/>
      <c r="M77" s="7"/>
      <c r="N77" s="7"/>
      <c r="O77" s="7"/>
      <c r="P77" s="8"/>
      <c r="Q77" s="8"/>
      <c r="R77" s="7"/>
      <c r="S77" s="7"/>
      <c r="T77" s="7"/>
      <c r="U77" s="7"/>
      <c r="V77" s="7"/>
      <c r="W77" s="7"/>
      <c r="X77" s="7">
        <f>SUM(C77:W77)</f>
        <v>96.84</v>
      </c>
      <c r="Y77" s="7">
        <f>SUM(C77,D77)</f>
        <v>96.84</v>
      </c>
    </row>
    <row r="78" spans="1:25" ht="15">
      <c r="A78" t="s">
        <v>211</v>
      </c>
      <c r="B78" s="8" t="s">
        <v>162</v>
      </c>
      <c r="C78" s="8"/>
      <c r="D78" s="8"/>
      <c r="E78" s="8">
        <v>96.82</v>
      </c>
      <c r="F78" s="7"/>
      <c r="G78" s="7"/>
      <c r="H78" s="7"/>
      <c r="I78" s="7"/>
      <c r="J78" s="8"/>
      <c r="K78" s="7"/>
      <c r="L78" s="7"/>
      <c r="M78" s="7"/>
      <c r="N78" s="7"/>
      <c r="O78" s="7"/>
      <c r="P78" s="8"/>
      <c r="Q78" s="8"/>
      <c r="R78" s="7"/>
      <c r="S78" s="7"/>
      <c r="T78" s="7"/>
      <c r="U78" s="7"/>
      <c r="V78" s="7"/>
      <c r="W78" s="7"/>
      <c r="X78" s="7">
        <f>SUM(C78:W78)</f>
        <v>96.82</v>
      </c>
      <c r="Y78" s="8">
        <f>SUM(C78,E78)</f>
        <v>96.82</v>
      </c>
    </row>
    <row r="79" spans="1:25" ht="15">
      <c r="A79" t="s">
        <v>213</v>
      </c>
      <c r="B79" s="8" t="s">
        <v>194</v>
      </c>
      <c r="C79" s="8"/>
      <c r="D79" s="8"/>
      <c r="E79" s="8"/>
      <c r="F79" s="7"/>
      <c r="G79" s="7"/>
      <c r="H79" s="7"/>
      <c r="I79" s="7">
        <v>94.57</v>
      </c>
      <c r="J79" s="8"/>
      <c r="K79" s="7"/>
      <c r="L79" s="7"/>
      <c r="M79" s="7"/>
      <c r="N79" s="7"/>
      <c r="O79" s="7"/>
      <c r="P79" s="8"/>
      <c r="Q79" s="8"/>
      <c r="R79" s="7"/>
      <c r="S79" s="7"/>
      <c r="T79" s="7"/>
      <c r="U79" s="7"/>
      <c r="V79" s="7"/>
      <c r="W79" s="7"/>
      <c r="X79" s="7">
        <f>SUM(C79:W79)</f>
        <v>94.57</v>
      </c>
      <c r="Y79" s="7">
        <f>SUM(C79,I79)</f>
        <v>94.57</v>
      </c>
    </row>
    <row r="80" spans="1:25" ht="15">
      <c r="A80" t="s">
        <v>217</v>
      </c>
      <c r="B80" s="11" t="s">
        <v>148</v>
      </c>
      <c r="C80" s="7">
        <v>87.64</v>
      </c>
      <c r="D80" s="7"/>
      <c r="E80" s="7"/>
      <c r="F80" s="7"/>
      <c r="G80" s="7"/>
      <c r="H80" s="7"/>
      <c r="I80" s="7"/>
      <c r="J80" s="8"/>
      <c r="K80" s="7"/>
      <c r="L80" s="7"/>
      <c r="M80" s="7"/>
      <c r="N80" s="7"/>
      <c r="O80" s="7"/>
      <c r="P80" s="8"/>
      <c r="Q80" s="8"/>
      <c r="R80" s="7"/>
      <c r="S80" s="7"/>
      <c r="T80" s="7"/>
      <c r="U80" s="7"/>
      <c r="V80" s="7"/>
      <c r="W80" s="7"/>
      <c r="X80" s="7">
        <f>SUM(C80:W80)</f>
        <v>87.64</v>
      </c>
      <c r="Y80" s="7">
        <f>SUM(C80)</f>
        <v>87.64</v>
      </c>
    </row>
    <row r="81" spans="1:25" ht="15">
      <c r="A81" t="s">
        <v>221</v>
      </c>
      <c r="B81" s="8" t="s">
        <v>297</v>
      </c>
      <c r="C81" s="8"/>
      <c r="D81" s="8"/>
      <c r="E81" s="8"/>
      <c r="F81" s="7"/>
      <c r="G81" s="7"/>
      <c r="H81" s="7"/>
      <c r="I81" s="7"/>
      <c r="J81" s="8"/>
      <c r="K81" s="7"/>
      <c r="L81" s="7"/>
      <c r="M81" s="7"/>
      <c r="N81" s="7"/>
      <c r="O81" s="7"/>
      <c r="P81" s="8"/>
      <c r="Q81" s="8"/>
      <c r="R81" s="7"/>
      <c r="S81" s="7"/>
      <c r="T81" s="7"/>
      <c r="U81" s="7">
        <v>84.37</v>
      </c>
      <c r="V81" s="7"/>
      <c r="W81" s="7"/>
      <c r="X81" s="7">
        <f>SUM(C81:W81)</f>
        <v>84.37</v>
      </c>
      <c r="Y81" s="7">
        <f>SUM(C81,U81)</f>
        <v>84.37</v>
      </c>
    </row>
    <row r="82" spans="1:25" ht="15">
      <c r="A82" t="s">
        <v>223</v>
      </c>
      <c r="B82" s="8" t="s">
        <v>78</v>
      </c>
      <c r="C82" s="8"/>
      <c r="D82" s="8"/>
      <c r="E82" s="8"/>
      <c r="F82" s="7">
        <v>83.77</v>
      </c>
      <c r="G82" s="7"/>
      <c r="H82" s="7"/>
      <c r="I82" s="7"/>
      <c r="J82" s="8"/>
      <c r="K82" s="7"/>
      <c r="L82" s="7"/>
      <c r="M82" s="7"/>
      <c r="N82" s="7"/>
      <c r="O82" s="7"/>
      <c r="P82" s="8"/>
      <c r="Q82" s="8"/>
      <c r="R82" s="7"/>
      <c r="S82" s="7"/>
      <c r="T82" s="7"/>
      <c r="U82" s="7"/>
      <c r="V82" s="7"/>
      <c r="W82" s="7"/>
      <c r="X82" s="7">
        <f>SUM(C82:W82)</f>
        <v>83.77</v>
      </c>
      <c r="Y82" s="7">
        <f>SUM(C82,F82)</f>
        <v>83.77</v>
      </c>
    </row>
    <row r="83" spans="1:25" ht="15">
      <c r="A83" t="s">
        <v>225</v>
      </c>
      <c r="B83" s="8" t="s">
        <v>151</v>
      </c>
      <c r="C83" s="7">
        <v>82.85</v>
      </c>
      <c r="D83" s="7"/>
      <c r="E83" s="7"/>
      <c r="F83" s="7"/>
      <c r="G83" s="7"/>
      <c r="H83" s="7"/>
      <c r="I83" s="7"/>
      <c r="J83" s="8"/>
      <c r="K83" s="7"/>
      <c r="L83" s="7"/>
      <c r="M83" s="7"/>
      <c r="N83" s="7"/>
      <c r="O83" s="7"/>
      <c r="P83" s="8"/>
      <c r="Q83" s="8"/>
      <c r="R83" s="7"/>
      <c r="S83" s="7"/>
      <c r="T83" s="7"/>
      <c r="U83" s="7"/>
      <c r="V83" s="7"/>
      <c r="W83" s="7"/>
      <c r="X83" s="7">
        <f>SUM(C83:W83)</f>
        <v>82.85</v>
      </c>
      <c r="Y83" s="7">
        <f>SUM(C83)</f>
        <v>82.85</v>
      </c>
    </row>
    <row r="84" spans="1:25" ht="15">
      <c r="A84" t="s">
        <v>228</v>
      </c>
      <c r="B84" s="8" t="s">
        <v>97</v>
      </c>
      <c r="C84" s="8"/>
      <c r="D84" s="8"/>
      <c r="E84" s="8"/>
      <c r="F84" s="7"/>
      <c r="G84" s="7"/>
      <c r="H84" s="7"/>
      <c r="I84" s="7"/>
      <c r="J84" s="8"/>
      <c r="K84" s="7"/>
      <c r="L84" s="7"/>
      <c r="M84" s="7"/>
      <c r="N84" s="7"/>
      <c r="O84" s="7"/>
      <c r="P84" s="8"/>
      <c r="Q84" s="8"/>
      <c r="R84" s="7"/>
      <c r="S84" s="7"/>
      <c r="T84" s="7">
        <v>81.79</v>
      </c>
      <c r="U84" s="7"/>
      <c r="V84" s="7"/>
      <c r="W84" s="7"/>
      <c r="X84" s="7">
        <f>SUM(C84:W84)</f>
        <v>81.79</v>
      </c>
      <c r="Y84" s="7">
        <f>SUM(C84,T84)</f>
        <v>81.79</v>
      </c>
    </row>
    <row r="85" spans="1:25" ht="15">
      <c r="A85" t="s">
        <v>230</v>
      </c>
      <c r="B85" s="8" t="s">
        <v>159</v>
      </c>
      <c r="C85" s="7"/>
      <c r="D85" s="7">
        <v>80.1</v>
      </c>
      <c r="E85" s="7"/>
      <c r="F85" s="7"/>
      <c r="G85" s="7"/>
      <c r="H85" s="7"/>
      <c r="I85" s="7"/>
      <c r="J85" s="8"/>
      <c r="K85" s="7"/>
      <c r="L85" s="7"/>
      <c r="M85" s="7"/>
      <c r="N85" s="7"/>
      <c r="O85" s="7"/>
      <c r="P85" s="8"/>
      <c r="Q85" s="8"/>
      <c r="R85" s="7"/>
      <c r="S85" s="7"/>
      <c r="T85" s="7"/>
      <c r="U85" s="7"/>
      <c r="V85" s="7"/>
      <c r="W85" s="7"/>
      <c r="X85" s="7">
        <f>SUM(C85:W85)</f>
        <v>80.1</v>
      </c>
      <c r="Y85" s="7">
        <f>SUM(C85,D85)</f>
        <v>80.1</v>
      </c>
    </row>
    <row r="86" spans="1:25" ht="15">
      <c r="A86" t="s">
        <v>234</v>
      </c>
      <c r="B86" s="8" t="s">
        <v>198</v>
      </c>
      <c r="C86" s="8"/>
      <c r="D86" s="8"/>
      <c r="E86" s="8"/>
      <c r="F86" s="7"/>
      <c r="G86" s="7"/>
      <c r="H86" s="7"/>
      <c r="I86" s="7">
        <v>78.81</v>
      </c>
      <c r="J86" s="8"/>
      <c r="K86" s="7"/>
      <c r="L86" s="7"/>
      <c r="M86" s="7"/>
      <c r="N86" s="7"/>
      <c r="O86" s="7"/>
      <c r="P86" s="8"/>
      <c r="Q86" s="8"/>
      <c r="R86" s="7"/>
      <c r="S86" s="7"/>
      <c r="T86" s="7"/>
      <c r="U86" s="7"/>
      <c r="V86" s="7"/>
      <c r="W86" s="7"/>
      <c r="X86" s="7">
        <f>SUM(C86:W86)</f>
        <v>78.81</v>
      </c>
      <c r="Y86" s="7">
        <f>SUM(C86,I86)</f>
        <v>78.81</v>
      </c>
    </row>
    <row r="87" spans="1:25" ht="15">
      <c r="A87" t="s">
        <v>236</v>
      </c>
      <c r="B87" s="8" t="s">
        <v>255</v>
      </c>
      <c r="C87" s="8"/>
      <c r="D87" s="8"/>
      <c r="E87" s="8"/>
      <c r="F87" s="7"/>
      <c r="G87" s="7"/>
      <c r="H87" s="7"/>
      <c r="I87" s="7"/>
      <c r="J87" s="8"/>
      <c r="K87" s="7"/>
      <c r="L87" s="7"/>
      <c r="M87" s="7"/>
      <c r="N87" s="7">
        <v>78.72</v>
      </c>
      <c r="O87" s="7"/>
      <c r="P87" s="8"/>
      <c r="Q87" s="8"/>
      <c r="R87" s="7"/>
      <c r="S87" s="7"/>
      <c r="T87" s="7"/>
      <c r="U87" s="7"/>
      <c r="V87" s="7"/>
      <c r="W87" s="7"/>
      <c r="X87" s="7">
        <f>SUM(C87:W87)</f>
        <v>78.72</v>
      </c>
      <c r="Y87" s="7">
        <f>SUM(C87,N87)</f>
        <v>78.72</v>
      </c>
    </row>
    <row r="88" spans="1:25" ht="15">
      <c r="A88" t="s">
        <v>239</v>
      </c>
      <c r="B88" s="8" t="s">
        <v>183</v>
      </c>
      <c r="C88" s="8"/>
      <c r="D88" s="8"/>
      <c r="E88" s="8"/>
      <c r="F88" s="7"/>
      <c r="G88" s="7"/>
      <c r="H88" s="7">
        <v>77.7</v>
      </c>
      <c r="I88" s="7"/>
      <c r="J88" s="8"/>
      <c r="K88" s="7"/>
      <c r="L88" s="7"/>
      <c r="M88" s="7"/>
      <c r="N88" s="7"/>
      <c r="O88" s="7"/>
      <c r="P88" s="8"/>
      <c r="Q88" s="8"/>
      <c r="R88" s="7"/>
      <c r="S88" s="7"/>
      <c r="T88" s="7"/>
      <c r="U88" s="7"/>
      <c r="V88" s="7"/>
      <c r="W88" s="7"/>
      <c r="X88" s="7">
        <f>SUM(C88:W88)</f>
        <v>77.7</v>
      </c>
      <c r="Y88" s="7">
        <f>SUM(C88,H88)</f>
        <v>77.7</v>
      </c>
    </row>
    <row r="89" spans="1:25" ht="15">
      <c r="A89" t="s">
        <v>242</v>
      </c>
      <c r="B89" s="8" t="s">
        <v>153</v>
      </c>
      <c r="C89" s="7">
        <v>76.9</v>
      </c>
      <c r="D89" s="7"/>
      <c r="E89" s="7"/>
      <c r="F89" s="7"/>
      <c r="G89" s="7"/>
      <c r="H89" s="7"/>
      <c r="I89" s="7"/>
      <c r="J89" s="8"/>
      <c r="K89" s="7"/>
      <c r="L89" s="7"/>
      <c r="M89" s="7"/>
      <c r="N89" s="7"/>
      <c r="O89" s="7"/>
      <c r="P89" s="8"/>
      <c r="Q89" s="8"/>
      <c r="R89" s="7"/>
      <c r="S89" s="7"/>
      <c r="T89" s="7"/>
      <c r="U89" s="7"/>
      <c r="V89" s="7"/>
      <c r="W89" s="7"/>
      <c r="X89" s="7">
        <f>SUM(C89:W89)</f>
        <v>76.9</v>
      </c>
      <c r="Y89" s="7">
        <f>SUM(C89)</f>
        <v>76.9</v>
      </c>
    </row>
    <row r="90" spans="1:25" ht="15">
      <c r="A90" t="s">
        <v>244</v>
      </c>
      <c r="B90" s="8" t="s">
        <v>218</v>
      </c>
      <c r="C90" s="8"/>
      <c r="D90" s="8"/>
      <c r="E90" s="8"/>
      <c r="F90" s="7"/>
      <c r="G90" s="7"/>
      <c r="H90" s="7"/>
      <c r="I90" s="7"/>
      <c r="J90" s="8">
        <v>76.66</v>
      </c>
      <c r="K90" s="7"/>
      <c r="L90" s="7"/>
      <c r="M90" s="7"/>
      <c r="N90" s="7"/>
      <c r="O90" s="7"/>
      <c r="P90" s="8"/>
      <c r="Q90" s="8"/>
      <c r="R90" s="7"/>
      <c r="S90" s="7"/>
      <c r="T90" s="7"/>
      <c r="U90" s="7"/>
      <c r="V90" s="7"/>
      <c r="W90" s="7"/>
      <c r="X90" s="7">
        <f>SUM(C90:W90)</f>
        <v>76.66</v>
      </c>
      <c r="Y90" s="8">
        <f>SUM(C90,J90)</f>
        <v>76.66</v>
      </c>
    </row>
    <row r="91" spans="1:25" ht="15">
      <c r="A91" t="s">
        <v>248</v>
      </c>
      <c r="B91" s="8" t="s">
        <v>306</v>
      </c>
      <c r="C91" s="8"/>
      <c r="D91" s="8"/>
      <c r="E91" s="8"/>
      <c r="F91" s="7"/>
      <c r="G91" s="7"/>
      <c r="H91" s="7"/>
      <c r="I91" s="7"/>
      <c r="J91" s="8"/>
      <c r="K91" s="7"/>
      <c r="L91" s="7"/>
      <c r="M91" s="7"/>
      <c r="N91" s="7"/>
      <c r="O91" s="7"/>
      <c r="P91" s="8"/>
      <c r="Q91" s="8"/>
      <c r="R91" s="7"/>
      <c r="S91" s="7"/>
      <c r="T91" s="7"/>
      <c r="U91" s="7"/>
      <c r="V91" s="7"/>
      <c r="W91" s="7">
        <v>76.38</v>
      </c>
      <c r="X91" s="7">
        <f>SUM(C91:W91)</f>
        <v>76.38</v>
      </c>
      <c r="Y91" s="7">
        <f>SUM(C91,W91)</f>
        <v>76.38</v>
      </c>
    </row>
    <row r="92" spans="1:25" ht="15">
      <c r="A92" t="s">
        <v>252</v>
      </c>
      <c r="B92" s="8" t="s">
        <v>204</v>
      </c>
      <c r="C92" s="8"/>
      <c r="D92" s="8"/>
      <c r="E92" s="8"/>
      <c r="F92" s="7"/>
      <c r="G92" s="7"/>
      <c r="H92" s="7"/>
      <c r="I92" s="7">
        <v>74.74</v>
      </c>
      <c r="J92" s="8"/>
      <c r="K92" s="7"/>
      <c r="L92" s="7"/>
      <c r="M92" s="7"/>
      <c r="N92" s="7"/>
      <c r="O92" s="7"/>
      <c r="P92" s="8"/>
      <c r="Q92" s="8"/>
      <c r="R92" s="7"/>
      <c r="S92" s="7"/>
      <c r="T92" s="7"/>
      <c r="U92" s="7"/>
      <c r="V92" s="7"/>
      <c r="W92" s="7"/>
      <c r="X92" s="7">
        <f>SUM(C92:W92)</f>
        <v>74.74</v>
      </c>
      <c r="Y92" s="7">
        <f>SUM(C92,I92)</f>
        <v>74.74</v>
      </c>
    </row>
    <row r="93" spans="1:25" ht="15">
      <c r="A93" t="s">
        <v>254</v>
      </c>
      <c r="B93" s="8" t="s">
        <v>155</v>
      </c>
      <c r="C93" s="7">
        <v>74.6</v>
      </c>
      <c r="D93" s="7"/>
      <c r="E93" s="7"/>
      <c r="F93" s="7"/>
      <c r="G93" s="7"/>
      <c r="H93" s="7"/>
      <c r="I93" s="7"/>
      <c r="J93" s="8"/>
      <c r="K93" s="7"/>
      <c r="L93" s="7"/>
      <c r="M93" s="7"/>
      <c r="N93" s="7"/>
      <c r="O93" s="7"/>
      <c r="P93" s="8"/>
      <c r="Q93" s="8"/>
      <c r="R93" s="7"/>
      <c r="S93" s="7"/>
      <c r="T93" s="7"/>
      <c r="U93" s="7"/>
      <c r="V93" s="7"/>
      <c r="W93" s="7"/>
      <c r="X93" s="7">
        <f>SUM(C93:W93)</f>
        <v>74.6</v>
      </c>
      <c r="Y93" s="7">
        <f>SUM(C93)</f>
        <v>74.6</v>
      </c>
    </row>
    <row r="94" spans="1:25" ht="15">
      <c r="A94" t="s">
        <v>256</v>
      </c>
      <c r="B94" s="8" t="s">
        <v>299</v>
      </c>
      <c r="C94" s="8"/>
      <c r="D94" s="8"/>
      <c r="E94" s="8"/>
      <c r="F94" s="7"/>
      <c r="G94" s="7"/>
      <c r="H94" s="7"/>
      <c r="I94" s="7"/>
      <c r="J94" s="8"/>
      <c r="K94" s="7"/>
      <c r="L94" s="7"/>
      <c r="M94" s="7"/>
      <c r="N94" s="7"/>
      <c r="O94" s="7"/>
      <c r="P94" s="8"/>
      <c r="Q94" s="8"/>
      <c r="R94" s="7"/>
      <c r="S94" s="7"/>
      <c r="T94" s="7"/>
      <c r="U94" s="7">
        <v>71.87</v>
      </c>
      <c r="V94" s="7"/>
      <c r="W94" s="7"/>
      <c r="X94" s="7">
        <f>SUM(C94:W94)</f>
        <v>71.87</v>
      </c>
      <c r="Y94" s="7">
        <f>SUM(C94,U94)</f>
        <v>71.87</v>
      </c>
    </row>
    <row r="95" spans="1:25" ht="15">
      <c r="A95" t="s">
        <v>261</v>
      </c>
      <c r="B95" s="8" t="s">
        <v>266</v>
      </c>
      <c r="C95" s="8"/>
      <c r="D95" s="8"/>
      <c r="E95" s="8"/>
      <c r="F95" s="7"/>
      <c r="G95" s="7"/>
      <c r="H95" s="7"/>
      <c r="I95" s="7"/>
      <c r="J95" s="8"/>
      <c r="K95" s="7"/>
      <c r="L95" s="7"/>
      <c r="M95" s="7"/>
      <c r="N95" s="7"/>
      <c r="O95" s="7"/>
      <c r="P95" s="8"/>
      <c r="Q95" s="8"/>
      <c r="R95" s="7">
        <v>70.27</v>
      </c>
      <c r="S95" s="7"/>
      <c r="T95" s="7"/>
      <c r="U95" s="7"/>
      <c r="V95" s="7"/>
      <c r="W95" s="7"/>
      <c r="X95" s="7">
        <f>SUM(C95:W95)</f>
        <v>70.27</v>
      </c>
      <c r="Y95" s="7">
        <f>SUM(C95,R95)</f>
        <v>70.27</v>
      </c>
    </row>
    <row r="96" spans="1:25" ht="15">
      <c r="A96" t="s">
        <v>268</v>
      </c>
      <c r="B96" s="8" t="s">
        <v>209</v>
      </c>
      <c r="C96" s="8"/>
      <c r="D96" s="8"/>
      <c r="E96" s="8"/>
      <c r="F96" s="7"/>
      <c r="G96" s="7"/>
      <c r="H96" s="7"/>
      <c r="I96" s="7">
        <v>68.64</v>
      </c>
      <c r="J96" s="8"/>
      <c r="K96" s="7"/>
      <c r="L96" s="7"/>
      <c r="M96" s="7"/>
      <c r="N96" s="7"/>
      <c r="O96" s="7"/>
      <c r="P96" s="8"/>
      <c r="Q96" s="8"/>
      <c r="R96" s="7"/>
      <c r="S96" s="7"/>
      <c r="T96" s="7"/>
      <c r="U96" s="7"/>
      <c r="V96" s="7"/>
      <c r="W96" s="7"/>
      <c r="X96" s="7">
        <f>SUM(C96:W96)</f>
        <v>68.64</v>
      </c>
      <c r="Y96" s="7">
        <f>SUM(C96,I96)</f>
        <v>68.64</v>
      </c>
    </row>
    <row r="97" spans="1:25" ht="15">
      <c r="A97" t="s">
        <v>271</v>
      </c>
      <c r="B97" s="8" t="s">
        <v>212</v>
      </c>
      <c r="C97" s="8"/>
      <c r="D97" s="8"/>
      <c r="E97" s="8"/>
      <c r="F97" s="7"/>
      <c r="G97" s="7"/>
      <c r="H97" s="7"/>
      <c r="I97" s="7">
        <v>67.62</v>
      </c>
      <c r="J97" s="8"/>
      <c r="K97" s="7"/>
      <c r="L97" s="7"/>
      <c r="M97" s="7"/>
      <c r="N97" s="7"/>
      <c r="O97" s="7"/>
      <c r="P97" s="8"/>
      <c r="Q97" s="8"/>
      <c r="R97" s="7"/>
      <c r="S97" s="7"/>
      <c r="T97" s="7"/>
      <c r="U97" s="7"/>
      <c r="V97" s="7"/>
      <c r="W97" s="7"/>
      <c r="X97" s="7">
        <f>SUM(C97:W97)</f>
        <v>67.62</v>
      </c>
      <c r="Y97" s="7">
        <f>SUM(C97,I97)</f>
        <v>67.62</v>
      </c>
    </row>
    <row r="98" spans="1:25" ht="15">
      <c r="A98" t="s">
        <v>274</v>
      </c>
      <c r="B98" s="8" t="s">
        <v>161</v>
      </c>
      <c r="C98" s="7"/>
      <c r="D98" s="7">
        <v>66.95</v>
      </c>
      <c r="E98" s="7"/>
      <c r="F98" s="7"/>
      <c r="G98" s="7"/>
      <c r="H98" s="7"/>
      <c r="I98" s="7"/>
      <c r="J98" s="8"/>
      <c r="K98" s="7"/>
      <c r="L98" s="7"/>
      <c r="M98" s="7"/>
      <c r="N98" s="7"/>
      <c r="O98" s="7"/>
      <c r="P98" s="8"/>
      <c r="Q98" s="8"/>
      <c r="R98" s="7"/>
      <c r="S98" s="7"/>
      <c r="T98" s="7"/>
      <c r="U98" s="7"/>
      <c r="V98" s="7"/>
      <c r="W98" s="7"/>
      <c r="X98" s="7">
        <f>SUM(C98:W98)</f>
        <v>66.95</v>
      </c>
      <c r="Y98" s="7">
        <f>SUM(C98,D98)</f>
        <v>66.95</v>
      </c>
    </row>
    <row r="99" spans="1:25" ht="15">
      <c r="A99" t="s">
        <v>276</v>
      </c>
      <c r="B99" s="8" t="s">
        <v>165</v>
      </c>
      <c r="C99" s="8"/>
      <c r="D99" s="8"/>
      <c r="E99" s="8">
        <v>66.81</v>
      </c>
      <c r="F99" s="7"/>
      <c r="G99" s="7"/>
      <c r="H99" s="7"/>
      <c r="I99" s="7"/>
      <c r="J99" s="8"/>
      <c r="K99" s="7"/>
      <c r="L99" s="7"/>
      <c r="M99" s="7"/>
      <c r="N99" s="7"/>
      <c r="O99" s="7"/>
      <c r="P99" s="8"/>
      <c r="Q99" s="8"/>
      <c r="R99" s="7"/>
      <c r="S99" s="7"/>
      <c r="T99" s="7"/>
      <c r="U99" s="7"/>
      <c r="V99" s="7"/>
      <c r="W99" s="7"/>
      <c r="X99" s="7">
        <f>SUM(C99:W99)</f>
        <v>66.81</v>
      </c>
      <c r="Y99" s="8">
        <f>SUM(C99,E99)</f>
        <v>66.81</v>
      </c>
    </row>
    <row r="100" spans="1:25" ht="15">
      <c r="A100" t="s">
        <v>277</v>
      </c>
      <c r="B100" s="8" t="s">
        <v>289</v>
      </c>
      <c r="C100" s="8"/>
      <c r="D100" s="8"/>
      <c r="E100" s="8"/>
      <c r="F100" s="7"/>
      <c r="G100" s="7"/>
      <c r="H100" s="7"/>
      <c r="I100" s="7"/>
      <c r="J100" s="8"/>
      <c r="K100" s="7"/>
      <c r="L100" s="7"/>
      <c r="M100" s="7"/>
      <c r="N100" s="7"/>
      <c r="O100" s="7"/>
      <c r="P100" s="8"/>
      <c r="Q100" s="8"/>
      <c r="R100" s="7"/>
      <c r="S100" s="7"/>
      <c r="T100" s="7">
        <v>65.57</v>
      </c>
      <c r="U100" s="7"/>
      <c r="V100" s="7"/>
      <c r="W100" s="7"/>
      <c r="X100" s="7">
        <f>SUM(C100:W100)</f>
        <v>65.57</v>
      </c>
      <c r="Y100" s="7">
        <f>SUM(C100,T100)</f>
        <v>65.57</v>
      </c>
    </row>
    <row r="101" spans="1:25" ht="15">
      <c r="A101" t="s">
        <v>280</v>
      </c>
      <c r="B101" s="8" t="s">
        <v>185</v>
      </c>
      <c r="C101" s="8"/>
      <c r="D101" s="8"/>
      <c r="E101" s="8"/>
      <c r="F101" s="7"/>
      <c r="G101" s="7"/>
      <c r="H101" s="7">
        <v>64.91</v>
      </c>
      <c r="I101" s="7"/>
      <c r="J101" s="8"/>
      <c r="K101" s="7"/>
      <c r="L101" s="7"/>
      <c r="M101" s="7"/>
      <c r="N101" s="7"/>
      <c r="O101" s="7"/>
      <c r="P101" s="8"/>
      <c r="Q101" s="8"/>
      <c r="R101" s="7"/>
      <c r="S101" s="7"/>
      <c r="T101" s="7"/>
      <c r="U101" s="7"/>
      <c r="V101" s="7"/>
      <c r="W101" s="7"/>
      <c r="X101" s="7">
        <f>SUM(C101:W101)</f>
        <v>64.91</v>
      </c>
      <c r="Y101" s="7">
        <f>SUM(C101,H101)</f>
        <v>64.91</v>
      </c>
    </row>
    <row r="102" spans="1:25" ht="15">
      <c r="A102" t="s">
        <v>281</v>
      </c>
      <c r="B102" s="8" t="s">
        <v>71</v>
      </c>
      <c r="C102" s="8"/>
      <c r="D102" s="8"/>
      <c r="E102" s="8"/>
      <c r="F102" s="7"/>
      <c r="G102" s="7">
        <v>64.73</v>
      </c>
      <c r="H102" s="7"/>
      <c r="I102" s="7"/>
      <c r="J102" s="8"/>
      <c r="K102" s="7"/>
      <c r="L102" s="7"/>
      <c r="M102" s="7"/>
      <c r="N102" s="7"/>
      <c r="O102" s="7"/>
      <c r="P102" s="8"/>
      <c r="Q102" s="8"/>
      <c r="R102" s="7"/>
      <c r="S102" s="7"/>
      <c r="T102" s="7"/>
      <c r="U102" s="7"/>
      <c r="V102" s="7"/>
      <c r="W102" s="7"/>
      <c r="X102" s="7">
        <f>SUM(C102:W102)</f>
        <v>64.73</v>
      </c>
      <c r="Y102" s="7">
        <f>SUM(C102,G102)</f>
        <v>64.73</v>
      </c>
    </row>
    <row r="103" spans="1:25" ht="15">
      <c r="A103" t="s">
        <v>283</v>
      </c>
      <c r="B103" s="8" t="s">
        <v>310</v>
      </c>
      <c r="C103" s="8"/>
      <c r="D103" s="8"/>
      <c r="E103" s="8"/>
      <c r="F103" s="7"/>
      <c r="G103" s="7"/>
      <c r="H103" s="7"/>
      <c r="I103" s="7"/>
      <c r="J103" s="8"/>
      <c r="K103" s="7"/>
      <c r="L103" s="7"/>
      <c r="M103" s="7"/>
      <c r="N103" s="7"/>
      <c r="O103" s="7"/>
      <c r="P103" s="8"/>
      <c r="Q103" s="8"/>
      <c r="R103" s="7"/>
      <c r="S103" s="7"/>
      <c r="T103" s="7"/>
      <c r="U103" s="7"/>
      <c r="V103" s="7"/>
      <c r="W103" s="7">
        <v>64.16</v>
      </c>
      <c r="X103" s="7">
        <f>SUM(C103:W103)</f>
        <v>64.16</v>
      </c>
      <c r="Y103" s="7">
        <f>SUM(C103,W103)</f>
        <v>64.16</v>
      </c>
    </row>
    <row r="104" spans="1:25" ht="15">
      <c r="A104" t="s">
        <v>286</v>
      </c>
      <c r="B104" s="8" t="s">
        <v>167</v>
      </c>
      <c r="C104" s="8"/>
      <c r="D104" s="8"/>
      <c r="E104" s="8">
        <v>64.09</v>
      </c>
      <c r="F104" s="7"/>
      <c r="G104" s="7"/>
      <c r="H104" s="7"/>
      <c r="I104" s="7"/>
      <c r="J104" s="8"/>
      <c r="K104" s="7"/>
      <c r="L104" s="7"/>
      <c r="M104" s="7"/>
      <c r="N104" s="7"/>
      <c r="O104" s="7"/>
      <c r="P104" s="8"/>
      <c r="Q104" s="8"/>
      <c r="R104" s="7"/>
      <c r="S104" s="7"/>
      <c r="T104" s="7"/>
      <c r="U104" s="7"/>
      <c r="V104" s="7"/>
      <c r="W104" s="7"/>
      <c r="X104" s="7">
        <f>SUM(C104:W104)</f>
        <v>64.09</v>
      </c>
      <c r="Y104" s="8">
        <f>SUM(C104,E104)</f>
        <v>64.09</v>
      </c>
    </row>
    <row r="105" spans="1:25" ht="15">
      <c r="A105" t="s">
        <v>288</v>
      </c>
      <c r="B105" s="8" t="s">
        <v>278</v>
      </c>
      <c r="C105" s="8"/>
      <c r="D105" s="8"/>
      <c r="E105" s="8"/>
      <c r="F105" s="7"/>
      <c r="G105" s="7"/>
      <c r="H105" s="7"/>
      <c r="I105" s="7"/>
      <c r="J105" s="8"/>
      <c r="K105" s="7"/>
      <c r="L105" s="7"/>
      <c r="M105" s="7"/>
      <c r="N105" s="7"/>
      <c r="O105" s="7"/>
      <c r="P105" s="8"/>
      <c r="Q105" s="8"/>
      <c r="R105" s="7"/>
      <c r="S105" s="7">
        <v>62.39</v>
      </c>
      <c r="T105" s="7"/>
      <c r="U105" s="7"/>
      <c r="V105" s="7"/>
      <c r="W105" s="7"/>
      <c r="X105" s="7">
        <f>SUM(C105:W105)</f>
        <v>62.39</v>
      </c>
      <c r="Y105" s="7">
        <f>SUM(C105,S105)</f>
        <v>62.39</v>
      </c>
    </row>
    <row r="106" spans="1:25" ht="15">
      <c r="A106" t="s">
        <v>290</v>
      </c>
      <c r="B106" s="8" t="s">
        <v>257</v>
      </c>
      <c r="C106" s="8"/>
      <c r="D106" s="8"/>
      <c r="E106" s="8"/>
      <c r="F106" s="7"/>
      <c r="G106" s="7"/>
      <c r="H106" s="7"/>
      <c r="I106" s="7"/>
      <c r="J106" s="8"/>
      <c r="K106" s="7"/>
      <c r="L106" s="7"/>
      <c r="M106" s="7"/>
      <c r="N106" s="7"/>
      <c r="O106" s="7">
        <v>60</v>
      </c>
      <c r="P106" s="8"/>
      <c r="Q106" s="8"/>
      <c r="R106" s="7"/>
      <c r="S106" s="7"/>
      <c r="T106" s="7"/>
      <c r="U106" s="7"/>
      <c r="V106" s="7"/>
      <c r="W106" s="7"/>
      <c r="X106" s="7">
        <f>SUM(C106:W106)</f>
        <v>60</v>
      </c>
      <c r="Y106" s="7">
        <f>SUM(C106,O106)</f>
        <v>60</v>
      </c>
    </row>
    <row r="107" spans="1:25" ht="15">
      <c r="A107" t="s">
        <v>293</v>
      </c>
      <c r="B107" s="8" t="s">
        <v>215</v>
      </c>
      <c r="C107" s="8"/>
      <c r="D107" s="8"/>
      <c r="E107" s="8"/>
      <c r="F107" s="7"/>
      <c r="G107" s="7"/>
      <c r="H107" s="7"/>
      <c r="I107" s="7">
        <v>60</v>
      </c>
      <c r="J107" s="8"/>
      <c r="K107" s="7"/>
      <c r="L107" s="7"/>
      <c r="M107" s="7"/>
      <c r="N107" s="7"/>
      <c r="O107" s="7"/>
      <c r="P107" s="8"/>
      <c r="Q107" s="8"/>
      <c r="R107" s="7"/>
      <c r="S107" s="7"/>
      <c r="T107" s="7"/>
      <c r="U107" s="7"/>
      <c r="V107" s="7"/>
      <c r="W107" s="7"/>
      <c r="X107" s="7">
        <f>SUM(C107:W107)</f>
        <v>60</v>
      </c>
      <c r="Y107" s="7">
        <f>SUM(C107,I107)</f>
        <v>60</v>
      </c>
    </row>
    <row r="108" spans="1:25" ht="15">
      <c r="A108" t="s">
        <v>296</v>
      </c>
      <c r="B108" s="8" t="s">
        <v>105</v>
      </c>
      <c r="C108" s="8"/>
      <c r="D108" s="8"/>
      <c r="E108" s="8"/>
      <c r="F108" s="7"/>
      <c r="G108" s="7"/>
      <c r="H108" s="7"/>
      <c r="I108" s="7"/>
      <c r="J108" s="8"/>
      <c r="K108" s="7"/>
      <c r="L108" s="7"/>
      <c r="M108" s="7"/>
      <c r="N108" s="7"/>
      <c r="O108" s="7"/>
      <c r="P108" s="8"/>
      <c r="Q108" s="8"/>
      <c r="R108" s="7"/>
      <c r="S108" s="7"/>
      <c r="T108" s="7"/>
      <c r="U108" s="7"/>
      <c r="V108" s="7">
        <v>58.33</v>
      </c>
      <c r="W108" s="7"/>
      <c r="X108" s="7">
        <f>SUM(C108:W108)</f>
        <v>58.33</v>
      </c>
      <c r="Y108" s="7">
        <f>SUM(C108,V108)</f>
        <v>58.33</v>
      </c>
    </row>
    <row r="109" spans="1:25" ht="15">
      <c r="A109" t="s">
        <v>298</v>
      </c>
      <c r="B109" s="8" t="s">
        <v>291</v>
      </c>
      <c r="C109" s="8"/>
      <c r="D109" s="8"/>
      <c r="E109" s="8"/>
      <c r="F109" s="7"/>
      <c r="G109" s="7"/>
      <c r="H109" s="7"/>
      <c r="I109" s="7"/>
      <c r="J109" s="8"/>
      <c r="K109" s="7"/>
      <c r="L109" s="7"/>
      <c r="M109" s="7"/>
      <c r="N109" s="7"/>
      <c r="O109" s="7"/>
      <c r="P109" s="8"/>
      <c r="Q109" s="8"/>
      <c r="R109" s="7"/>
      <c r="S109" s="7"/>
      <c r="T109" s="7">
        <v>55</v>
      </c>
      <c r="U109" s="7"/>
      <c r="V109" s="7"/>
      <c r="W109" s="7"/>
      <c r="X109" s="7">
        <f>SUM(C109:W109)</f>
        <v>55</v>
      </c>
      <c r="Y109" s="7">
        <f>SUM(C109,T109)</f>
        <v>55</v>
      </c>
    </row>
    <row r="110" spans="1:25" ht="15">
      <c r="A110" t="s">
        <v>301</v>
      </c>
      <c r="B110" s="8" t="s">
        <v>294</v>
      </c>
      <c r="C110" s="8"/>
      <c r="D110" s="8"/>
      <c r="E110" s="8"/>
      <c r="F110" s="7"/>
      <c r="G110" s="7"/>
      <c r="H110" s="7"/>
      <c r="I110" s="7"/>
      <c r="J110" s="8"/>
      <c r="K110" s="7"/>
      <c r="L110" s="7"/>
      <c r="M110" s="7"/>
      <c r="N110" s="7"/>
      <c r="O110" s="7"/>
      <c r="P110" s="8"/>
      <c r="Q110" s="8"/>
      <c r="R110" s="7"/>
      <c r="S110" s="7"/>
      <c r="T110" s="7">
        <v>55</v>
      </c>
      <c r="U110" s="7"/>
      <c r="V110" s="7"/>
      <c r="W110" s="7"/>
      <c r="X110" s="7">
        <f>SUM(C110:W110)</f>
        <v>55</v>
      </c>
      <c r="Y110" s="7">
        <f>SUM(C110,T110)</f>
        <v>55</v>
      </c>
    </row>
    <row r="111" spans="1:25" ht="15">
      <c r="A111" t="s">
        <v>303</v>
      </c>
      <c r="B111" s="8" t="s">
        <v>245</v>
      </c>
      <c r="C111" s="8"/>
      <c r="D111" s="8"/>
      <c r="E111" s="8"/>
      <c r="F111" s="7"/>
      <c r="G111" s="7"/>
      <c r="H111" s="7"/>
      <c r="I111" s="7"/>
      <c r="J111" s="8"/>
      <c r="K111" s="7"/>
      <c r="L111" s="7"/>
      <c r="M111" s="7">
        <v>50</v>
      </c>
      <c r="N111" s="7"/>
      <c r="O111" s="7"/>
      <c r="P111" s="8"/>
      <c r="Q111" s="8"/>
      <c r="R111" s="7"/>
      <c r="S111" s="7"/>
      <c r="T111" s="7"/>
      <c r="U111" s="7"/>
      <c r="V111" s="7"/>
      <c r="W111" s="7"/>
      <c r="X111" s="7">
        <f>SUM(C111:W111)</f>
        <v>50</v>
      </c>
      <c r="Y111" s="7">
        <f>SUM(C111,M111)</f>
        <v>50</v>
      </c>
    </row>
    <row r="112" spans="1:25" ht="15">
      <c r="A112" t="s">
        <v>307</v>
      </c>
      <c r="B112" s="8" t="s">
        <v>100</v>
      </c>
      <c r="C112" s="8"/>
      <c r="D112" s="8"/>
      <c r="E112" s="8"/>
      <c r="F112" s="7"/>
      <c r="G112" s="7"/>
      <c r="H112" s="7"/>
      <c r="I112" s="7"/>
      <c r="J112" s="8"/>
      <c r="K112" s="7"/>
      <c r="L112" s="7"/>
      <c r="M112" s="7"/>
      <c r="N112" s="7"/>
      <c r="O112" s="7"/>
      <c r="P112" s="8"/>
      <c r="Q112" s="8"/>
      <c r="R112" s="7"/>
      <c r="S112" s="7"/>
      <c r="T112" s="7"/>
      <c r="U112" s="7">
        <v>50</v>
      </c>
      <c r="V112" s="7"/>
      <c r="W112" s="7"/>
      <c r="X112" s="7">
        <f>SUM(C112:W112)</f>
        <v>50</v>
      </c>
      <c r="Y112" s="7">
        <f>SUM(C112,U112)</f>
        <v>50</v>
      </c>
    </row>
    <row r="113" spans="1:25" ht="15">
      <c r="A113" t="s">
        <v>309</v>
      </c>
      <c r="B113" s="8" t="s">
        <v>262</v>
      </c>
      <c r="C113" s="8"/>
      <c r="D113" s="8"/>
      <c r="E113" s="8"/>
      <c r="F113" s="7"/>
      <c r="G113" s="7"/>
      <c r="H113" s="7"/>
      <c r="I113" s="7"/>
      <c r="J113" s="8"/>
      <c r="K113" s="7"/>
      <c r="L113" s="7"/>
      <c r="M113" s="7"/>
      <c r="N113" s="7"/>
      <c r="O113" s="7"/>
      <c r="P113" s="8"/>
      <c r="Q113" s="8"/>
      <c r="R113" s="7"/>
      <c r="S113" s="7"/>
      <c r="T113" s="7"/>
      <c r="U113" s="7"/>
      <c r="V113" s="7"/>
      <c r="W113" s="7"/>
      <c r="X113" s="7">
        <f>SUM(C113:W113)</f>
        <v>0</v>
      </c>
      <c r="Y113" s="8">
        <f>SUM(C113)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SBGK</dc:creator>
  <cp:keywords/>
  <dc:description/>
  <cp:lastModifiedBy>SBGK</cp:lastModifiedBy>
  <dcterms:created xsi:type="dcterms:W3CDTF">2010-08-16T11:35:59Z</dcterms:created>
  <dcterms:modified xsi:type="dcterms:W3CDTF">2010-12-20T08:35:22Z</dcterms:modified>
  <cp:category/>
  <cp:version/>
  <cp:contentType/>
  <cp:contentStatus/>
</cp:coreProperties>
</file>